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14-October-2019_ENG" sheetId="12" r:id="rId2"/>
    <sheet name="15-October-2019_ENG" sheetId="15" r:id="rId3"/>
    <sheet name="16-October-2019_ENG" sheetId="16" r:id="rId4"/>
    <sheet name="17-October-2019_EN" sheetId="17" r:id="rId5"/>
    <sheet name="CIQ_LinkingNames" sheetId="25" state="hidden" r:id="rId6"/>
    <sheet name="18-Octo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"10/14/2019 11:51:54"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H211" i="17" l="1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H7" i="17"/>
  <c r="H8" i="17"/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E4" i="12" s="1"/>
  <c r="D4" i="12"/>
  <c r="B7" i="12"/>
</calcChain>
</file>

<file path=xl/sharedStrings.xml><?xml version="1.0" encoding="utf-8"?>
<sst xmlns="http://schemas.openxmlformats.org/spreadsheetml/2006/main" count="2362" uniqueCount="1013">
  <si>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</si>
  <si>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</si>
  <si>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</si>
  <si>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</si>
  <si>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</si>
  <si>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</si>
  <si>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</si>
  <si>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</si>
  <si>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</si>
  <si>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</si>
  <si>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</si>
  <si>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</si>
  <si>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</si>
  <si>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</si>
  <si>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</si>
  <si>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</si>
  <si>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</si>
  <si>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</si>
  <si>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</si>
  <si>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</si>
  <si>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</si>
  <si>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08:28:29.379795 CET</t>
  </si>
  <si>
    <t>08:28:29.379862 CET</t>
  </si>
  <si>
    <t>08:28:29.426321 CET</t>
  </si>
  <si>
    <t>08:33:04.242069 CET</t>
  </si>
  <si>
    <t>08:33:04.242180 CET</t>
  </si>
  <si>
    <t>08:35:44.418041 CET</t>
  </si>
  <si>
    <t>08:42:21.813518 CET</t>
  </si>
  <si>
    <t>08:42:21.813591 CET</t>
  </si>
  <si>
    <t>08:45:25.751511 CET</t>
  </si>
  <si>
    <t>08:46:35.772628 CET</t>
  </si>
  <si>
    <t>08:52:33.688930 CET</t>
  </si>
  <si>
    <t>08:57:48.751912 CET</t>
  </si>
  <si>
    <t>08:57:57.234650 CET</t>
  </si>
  <si>
    <t>08:57:57.234708 CET</t>
  </si>
  <si>
    <t>08:57:57.237842 CET</t>
  </si>
  <si>
    <t>08:59:42.393247 CET</t>
  </si>
  <si>
    <t>09:04:40.361169 CET</t>
  </si>
  <si>
    <t>09:04:40.361266 CET</t>
  </si>
  <si>
    <t>09:10:08.203001 CET</t>
  </si>
  <si>
    <t>09:13:45.542368 CET</t>
  </si>
  <si>
    <t>09:13:45.542446 CET</t>
  </si>
  <si>
    <t>09:16:30.965089 CET</t>
  </si>
  <si>
    <t>09:20:25.539731 CET</t>
  </si>
  <si>
    <t>09:22:20.248124 CET</t>
  </si>
  <si>
    <t>09:26:20.939038 CET</t>
  </si>
  <si>
    <t>09:29:48.762216 CET</t>
  </si>
  <si>
    <t>09:33:32.380449 CET</t>
  </si>
  <si>
    <t>09:33:32.380535 CET</t>
  </si>
  <si>
    <t>09:39:45.322965 CET</t>
  </si>
  <si>
    <t>09:41:52.472343 CET</t>
  </si>
  <si>
    <t>09:43:33.644889 CET</t>
  </si>
  <si>
    <t>09:43:33.644984 CET</t>
  </si>
  <si>
    <t>09:44:28.76135 CET</t>
  </si>
  <si>
    <t>09:50:21.610011 CET</t>
  </si>
  <si>
    <t>09:51:59.261268 CET</t>
  </si>
  <si>
    <t>09:51:59.261324 CET</t>
  </si>
  <si>
    <t>10:01:06.68672 CET</t>
  </si>
  <si>
    <t>10:01:06.68758 CET</t>
  </si>
  <si>
    <t>10:04:01.75003 CET</t>
  </si>
  <si>
    <t>10:04:01.75185 CET</t>
  </si>
  <si>
    <t>10:07:27.900156 CET</t>
  </si>
  <si>
    <t>10:09:19.443063 CET</t>
  </si>
  <si>
    <t>10:09:19.443143 CET</t>
  </si>
  <si>
    <t>10:11:56.36036 CET</t>
  </si>
  <si>
    <t>10:11:56.45193 CET</t>
  </si>
  <si>
    <t>10:15:45.424732 CET</t>
  </si>
  <si>
    <t>10:20:06.834046 CET</t>
  </si>
  <si>
    <t>10:24:41.92274 CET</t>
  </si>
  <si>
    <t>10:32:01.667682 CET</t>
  </si>
  <si>
    <t>10:33:03.67830 CET</t>
  </si>
  <si>
    <t>10:44:27.399831 CET</t>
  </si>
  <si>
    <t>10:48:10.846559 CET</t>
  </si>
  <si>
    <t>11:01:14.615883 CET</t>
  </si>
  <si>
    <t>11:02:13.780191 CET</t>
  </si>
  <si>
    <t>11:06:24.318043 CET</t>
  </si>
  <si>
    <t>11:12:54.711043 CET</t>
  </si>
  <si>
    <t>11:19:22.919920 CET</t>
  </si>
  <si>
    <t>11:25:29.876041 CET</t>
  </si>
  <si>
    <t>11:27:50.677659 CET</t>
  </si>
  <si>
    <t>11:28:00.687616 CET</t>
  </si>
  <si>
    <t>11:35:49.360658 CET</t>
  </si>
  <si>
    <t>11:39:09.495237 CET</t>
  </si>
  <si>
    <t>11:40:10.580685 CET</t>
  </si>
  <si>
    <t>11:42:18.445718 CET</t>
  </si>
  <si>
    <t>11:42:18.445750 CET</t>
  </si>
  <si>
    <t>11:54:20.809594 CET</t>
  </si>
  <si>
    <t>11:55:47.346741 CET</t>
  </si>
  <si>
    <t>11:55:47.348276 CET</t>
  </si>
  <si>
    <t>12:04:36.389851 CET</t>
  </si>
  <si>
    <t>12:04:36.389918 CET</t>
  </si>
  <si>
    <t>12:04:36.389940 CET</t>
  </si>
  <si>
    <t>12:04:36.391632 CET</t>
  </si>
  <si>
    <t>12:08:31.17056 CET</t>
  </si>
  <si>
    <t>12:13:04.336655 CET</t>
  </si>
  <si>
    <t>12:27:05.666311 CET</t>
  </si>
  <si>
    <t>12:27:05.666369 CET</t>
  </si>
  <si>
    <t>12:27:05.666444 CET</t>
  </si>
  <si>
    <t>12:37:13.795792 CET</t>
  </si>
  <si>
    <t>12:44:19.939488 CET</t>
  </si>
  <si>
    <t>12:44:19.939559 CET</t>
  </si>
  <si>
    <t>12:44:19.939582 CET</t>
  </si>
  <si>
    <t>12:44:19.939609 CET</t>
  </si>
  <si>
    <t>12:47:57.961763 CET</t>
  </si>
  <si>
    <t>13:02:42.401225 CET</t>
  </si>
  <si>
    <t>13:02:42.591610 CET</t>
  </si>
  <si>
    <t>13:02:42.591663 CET</t>
  </si>
  <si>
    <t>13:25:11.351345 CET</t>
  </si>
  <si>
    <t>13:29:06.244195 CET</t>
  </si>
  <si>
    <t>13:30:09.206013 CET</t>
  </si>
  <si>
    <t>13:37:46.154836 CET</t>
  </si>
  <si>
    <t>13:43:20.3733 CET</t>
  </si>
  <si>
    <t>13:44:24.87780 CET</t>
  </si>
  <si>
    <t>13:44:24.87885 CET</t>
  </si>
  <si>
    <t>13:44:24.88942 CET</t>
  </si>
  <si>
    <t>13:44:43.66644 CET</t>
  </si>
  <si>
    <t>13:50:44.908633 CET</t>
  </si>
  <si>
    <t>13:53:15.830890 CET</t>
  </si>
  <si>
    <t>13:53:15.830952 CET</t>
  </si>
  <si>
    <t>14:01:58.494462 CET</t>
  </si>
  <si>
    <t>14:05:26.622213 CET</t>
  </si>
  <si>
    <t>14:05:26.622330 CET</t>
  </si>
  <si>
    <t>14:11:39.159200 CET</t>
  </si>
  <si>
    <t>14:13:41.161144 CET</t>
  </si>
  <si>
    <t>14:21:46.2064 CET</t>
  </si>
  <si>
    <t>14:29:10.337018 CET</t>
  </si>
  <si>
    <t>14:29:10.337089 CET</t>
  </si>
  <si>
    <t>14:30:02.263722 CET</t>
  </si>
  <si>
    <t>14:31:44.733224 CET</t>
  </si>
  <si>
    <t>14:36:19.164145 CET</t>
  </si>
  <si>
    <t>14:40:56.260923 CET</t>
  </si>
  <si>
    <t>14:40:56.260965 CET</t>
  </si>
  <si>
    <t>14:46:07.57568 CET</t>
  </si>
  <si>
    <t>14:50:22.265075 CET</t>
  </si>
  <si>
    <t>14:53:34.57591 CET</t>
  </si>
  <si>
    <t>14:53:34.57627 CET</t>
  </si>
  <si>
    <t>14:58:44.775388 CET</t>
  </si>
  <si>
    <t>14:58:44.775449 CET</t>
  </si>
  <si>
    <t>15:00:46.659718 CET</t>
  </si>
  <si>
    <t>15:00:46.659785 CET</t>
  </si>
  <si>
    <t>15:02:04.872617 CET</t>
  </si>
  <si>
    <t>15:03:34.209208 CET</t>
  </si>
  <si>
    <t>15:06:03.453286 CET</t>
  </si>
  <si>
    <t>15:06:03.453736 CET</t>
  </si>
  <si>
    <t>15:09:54.259431 CET</t>
  </si>
  <si>
    <t>15:14:16.633964 CET</t>
  </si>
  <si>
    <t>15:18:01.767328 CET</t>
  </si>
  <si>
    <t>15:20:45.500579 CET</t>
  </si>
  <si>
    <t>15-10-19 08:29:01.345039 CET</t>
  </si>
  <si>
    <t>15-10-19 08:30:45.964213 CET</t>
  </si>
  <si>
    <t>15-10-19 08:30:45.964278 CET</t>
  </si>
  <si>
    <t>15-10-19 08:33:57.9539 CET</t>
  </si>
  <si>
    <t>15-10-19 08:33:57.9602 CET</t>
  </si>
  <si>
    <t>15-10-19 08:36:35.559869 CET</t>
  </si>
  <si>
    <t>15-10-19 08:43:09.687863 CET</t>
  </si>
  <si>
    <t>15-10-19 08:47:03.916067 CET</t>
  </si>
  <si>
    <t>15-10-19 08:51:35.203535 CET</t>
  </si>
  <si>
    <t>15-10-19 08:53:32.51292 CET</t>
  </si>
  <si>
    <t>15-10-19 09:00:24.698454 CET</t>
  </si>
  <si>
    <t>15-10-19 09:00:24.797091 CET</t>
  </si>
  <si>
    <t>15-10-19 09:03:48.334051 CET</t>
  </si>
  <si>
    <t>15-10-19 09:11:02.515588 CET</t>
  </si>
  <si>
    <t>15-10-19 09:21:05.114869 CET</t>
  </si>
  <si>
    <t>15-10-19 09:21:05.114926 CET</t>
  </si>
  <si>
    <t>15-10-19 09:22:22.987808 CET</t>
  </si>
  <si>
    <t>15-10-19 09:26:05.5058 CET</t>
  </si>
  <si>
    <t>15-10-19 09:31:41.559891 CET</t>
  </si>
  <si>
    <t>15-10-19 09:31:41.559921 CET</t>
  </si>
  <si>
    <t>15-10-19 09:34:33.525960 CET</t>
  </si>
  <si>
    <t>15-10-19 09:35:26.633214 CET</t>
  </si>
  <si>
    <t>15-10-19 09:40:32.949915 CET</t>
  </si>
  <si>
    <t>15-10-19 09:40:32.949981 CET</t>
  </si>
  <si>
    <t>15-10-19 09:46:39.501362 CET</t>
  </si>
  <si>
    <t>15-10-19 09:46:39.796009 CET</t>
  </si>
  <si>
    <t>15-10-19 09:46:39.816011 CET</t>
  </si>
  <si>
    <t>15-10-19 09:52:44.641533 CET</t>
  </si>
  <si>
    <t>15-10-19 09:55:29.909975 CET</t>
  </si>
  <si>
    <t>15-10-19 10:00:48.728200 CET</t>
  </si>
  <si>
    <t>15-10-19 10:00:48.728261 CET</t>
  </si>
  <si>
    <t>15-10-19 10:02:31.556437 CET</t>
  </si>
  <si>
    <t>15-10-19 10:02:31.556513 CET</t>
  </si>
  <si>
    <t>15-10-19 10:09:56.577181 CET</t>
  </si>
  <si>
    <t>15-10-19 10:09:56.577218 CET</t>
  </si>
  <si>
    <t>15-10-19 10:12:30.835024 CET</t>
  </si>
  <si>
    <t>15-10-19 10:12:30.835222 CET</t>
  </si>
  <si>
    <t>15-10-19 10:15:34.284853 CET</t>
  </si>
  <si>
    <t>15-10-19 10:17:36.709433 CET</t>
  </si>
  <si>
    <t>15-10-19 10:26:55.199942 CET</t>
  </si>
  <si>
    <t>15-10-19 10:31:46.560526 CET</t>
  </si>
  <si>
    <t>15-10-19 10:33:45.64787 CET</t>
  </si>
  <si>
    <t>15-10-19 10:39:31.137407 CET</t>
  </si>
  <si>
    <t>15-10-19 10:56:34.768575 CET</t>
  </si>
  <si>
    <t>15-10-19 10:56:34.857011 CET</t>
  </si>
  <si>
    <t>15-10-19 10:56:34.961271 CET</t>
  </si>
  <si>
    <t>15-10-19 10:58:42.573051 CET</t>
  </si>
  <si>
    <t>15-10-19 11:02:40.245321 CET</t>
  </si>
  <si>
    <t>15-10-19 11:02:40.245409 CET</t>
  </si>
  <si>
    <t>15-10-19 11:05:10.543133 CET</t>
  </si>
  <si>
    <t>15-10-19 11:12:18.785925 CET</t>
  </si>
  <si>
    <t>15-10-19 11:18:50.608221 CET</t>
  </si>
  <si>
    <t>15-10-19 11:22:53.160335 CET</t>
  </si>
  <si>
    <t>15-10-19 11:35:13.87906 CET</t>
  </si>
  <si>
    <t>15-10-19 11:35:13.87940 CET</t>
  </si>
  <si>
    <t>15-10-19 11:41:20.165302 CET</t>
  </si>
  <si>
    <t>15-10-19 11:41:20.165366 CET</t>
  </si>
  <si>
    <t>15-10-19 11:43:03.482287 CET</t>
  </si>
  <si>
    <t>15-10-19 11:43:03.482337 CET</t>
  </si>
  <si>
    <t>15-10-19 11:48:54.565404 CET</t>
  </si>
  <si>
    <t>15-10-19 11:55:18.317159 CET</t>
  </si>
  <si>
    <t>15-10-19 12:09:15.20492 CET</t>
  </si>
  <si>
    <t>15-10-19 12:09:15.20534 CET</t>
  </si>
  <si>
    <t>15-10-19 12:09:15.20580 CET</t>
  </si>
  <si>
    <t>15-10-19 12:13:04.700790 CET</t>
  </si>
  <si>
    <t>15-10-19 12:21:59.295625 CET</t>
  </si>
  <si>
    <t>15-10-19 12:21:59.385146 CET</t>
  </si>
  <si>
    <t>15-10-19 12:36:08.979891 CET</t>
  </si>
  <si>
    <t>15-10-19 12:41:20.501233 CET</t>
  </si>
  <si>
    <t>15-10-19 12:41:20.501267 CET</t>
  </si>
  <si>
    <t>15-10-19 12:41:20.501310 CET</t>
  </si>
  <si>
    <t>15-10-19 12:41:20.692504 CET</t>
  </si>
  <si>
    <t>15-10-19 12:46:04.182928 CET</t>
  </si>
  <si>
    <t>15-10-19 12:47:31.561632 CET</t>
  </si>
  <si>
    <t>15-10-19 12:48:34.295367 CET</t>
  </si>
  <si>
    <t>15-10-19 12:55:07.186505 CET</t>
  </si>
  <si>
    <t>15-10-19 13:07:43.501507 CET</t>
  </si>
  <si>
    <t>15-10-19 13:07:43.501564 CET</t>
  </si>
  <si>
    <t>15-10-19 13:07:43.634816 CET</t>
  </si>
  <si>
    <t>15-10-19 13:08:13.908487 CET</t>
  </si>
  <si>
    <t>15-10-19 13:08:13.908571 CET</t>
  </si>
  <si>
    <t>15-10-19 13:12:05.23152 CET</t>
  </si>
  <si>
    <t>15-10-19 13:12:05.23189 CET</t>
  </si>
  <si>
    <t>15-10-19 13:23:14.953688 CET</t>
  </si>
  <si>
    <t>15-10-19 13:23:14.953750 CET</t>
  </si>
  <si>
    <t>15-10-19 13:28:34.267325 CET</t>
  </si>
  <si>
    <t>15-10-19 13:31:34.50585 CET</t>
  </si>
  <si>
    <t>15-10-19 13:31:44.270750 CET</t>
  </si>
  <si>
    <t>15-10-19 13:31:44.270800 CET</t>
  </si>
  <si>
    <t>15-10-19 13:34:24.141696 CET</t>
  </si>
  <si>
    <t>15-10-19 13:34:55.277861 CET</t>
  </si>
  <si>
    <t>15-10-19 13:35:01.131482 CET</t>
  </si>
  <si>
    <t>15-10-19 13:35:01.131555 CET</t>
  </si>
  <si>
    <t>15-10-19 13:38:15.725629 CET</t>
  </si>
  <si>
    <t>15-10-19 13:49:09.669909 CET</t>
  </si>
  <si>
    <t>15-10-19 13:51:47.162475 CET</t>
  </si>
  <si>
    <t>15-10-19 13:55:40.774947 CET</t>
  </si>
  <si>
    <t>15-10-19 14:02:58.171269 CET</t>
  </si>
  <si>
    <t>15-10-19 14:05:53.993667 CET</t>
  </si>
  <si>
    <t>15-10-19 14:07:10.9447 CET</t>
  </si>
  <si>
    <t>15-10-19 14:24:30.732909 CET</t>
  </si>
  <si>
    <t>15-10-19 14:24:32.916576 CET</t>
  </si>
  <si>
    <t>15-10-19 14:24:33.204047 CET</t>
  </si>
  <si>
    <t>15-10-19 14:27:13.360170 CET</t>
  </si>
  <si>
    <t>15-10-19 14:27:13.360227 CET</t>
  </si>
  <si>
    <t>15-10-19 14:33:08.145900 CET</t>
  </si>
  <si>
    <t>15-10-19 14:34:24.832979 CET</t>
  </si>
  <si>
    <t>15-10-19 14:35:06.509968 CET</t>
  </si>
  <si>
    <t>15-10-19 14:36:21.891376 CET</t>
  </si>
  <si>
    <t>15-10-19 14:38:34.355 CET</t>
  </si>
  <si>
    <t>15-10-19 14:39:54.73776 CET</t>
  </si>
  <si>
    <t>15-10-19 14:39:54.75334 CET</t>
  </si>
  <si>
    <t>15-10-19 14:43:52.722298 CET</t>
  </si>
  <si>
    <t>15-10-19 14:45:43.283606 CET</t>
  </si>
  <si>
    <t>15-10-19 14:46:15.963161 CET</t>
  </si>
  <si>
    <t>15-10-19 14:50:21.956961 CET</t>
  </si>
  <si>
    <t>15-10-19 14:50:23.792548 CET</t>
  </si>
  <si>
    <t>15-10-19 14:52:11.557056 CET</t>
  </si>
  <si>
    <t>15-10-19 14:52:39.459789 CET</t>
  </si>
  <si>
    <t>15-10-19 14:54:16.130888 CET</t>
  </si>
  <si>
    <t>15-10-19 14:54:16.130953 CET</t>
  </si>
  <si>
    <t>15-10-19 15:01:14.172934 CET</t>
  </si>
  <si>
    <t>15-10-19 15:01:14.173000 CET</t>
  </si>
  <si>
    <t>15-10-19 15:01:14.676889 CET</t>
  </si>
  <si>
    <t>15-10-19 15:01:14.786695 CET</t>
  </si>
  <si>
    <t>15-10-19 15:04:00.981286 CET</t>
  </si>
  <si>
    <t>15-10-19 15:05:42.978723 CET</t>
  </si>
  <si>
    <t>15-10-19 15:08:40.173661 CET</t>
  </si>
  <si>
    <t>15-10-19 15:13:41.339357 CET</t>
  </si>
  <si>
    <t>15-10-19 15:13:41.85028 CET</t>
  </si>
  <si>
    <t>15-10-19 15:21:19.732728 CET</t>
  </si>
  <si>
    <t>15-10-19 15:21:20.92207 CET</t>
  </si>
  <si>
    <t>15-10-19 15:25:05.762910 CET</t>
  </si>
  <si>
    <t>15-10-19 15:25:05.762981 CET</t>
  </si>
  <si>
    <t>15-10-19 15:29:39.142359 CET</t>
  </si>
  <si>
    <t>15-10-19 15:36:33.720017 CET</t>
  </si>
  <si>
    <t>15-10-19 15:36:34.142867 CET</t>
  </si>
  <si>
    <t>15-10-19 15:36:34.143087 CET</t>
  </si>
  <si>
    <t>15-10-19 15:42:51.737056 CET</t>
  </si>
  <si>
    <t>15-10-19 16:24:37.449977 CET</t>
  </si>
  <si>
    <t>15-10-19 16:24:42.406415 CET</t>
  </si>
  <si>
    <t>08:25:52.979483 CET</t>
  </si>
  <si>
    <t>08:28:01.726568 CET</t>
  </si>
  <si>
    <t>08:31:45.986869 CET</t>
  </si>
  <si>
    <t>08:31:45.987206 CET</t>
  </si>
  <si>
    <t>08:33:40.722076 CET</t>
  </si>
  <si>
    <t>08:34:49.15194 CET</t>
  </si>
  <si>
    <t>08:39:51.279914 CET</t>
  </si>
  <si>
    <t>08:39:51.279974 CET</t>
  </si>
  <si>
    <t>08:43:07.243884 CET</t>
  </si>
  <si>
    <t>08:48:01.34732 CET</t>
  </si>
  <si>
    <t>08:53:09.919551 CET</t>
  </si>
  <si>
    <t>08:53:28.402556 CET</t>
  </si>
  <si>
    <t>08:56:58.223820 CET</t>
  </si>
  <si>
    <t>08:59:59.565517 CET</t>
  </si>
  <si>
    <t>08:59:59.565562 CET</t>
  </si>
  <si>
    <t>09:01:02.502297 CET</t>
  </si>
  <si>
    <t>09:01:02.502447 CET</t>
  </si>
  <si>
    <t>09:05:31.663410 CET</t>
  </si>
  <si>
    <t>09:05:31.663468 CET</t>
  </si>
  <si>
    <t>09:10:25.60946 CET</t>
  </si>
  <si>
    <t>09:10:25.61108 CET</t>
  </si>
  <si>
    <t>09:12:19.504546 CET</t>
  </si>
  <si>
    <t>09:16:50.242010 CET</t>
  </si>
  <si>
    <t>09:18:11.883376 CET</t>
  </si>
  <si>
    <t>09:23:40.723077 CET</t>
  </si>
  <si>
    <t>09:26:24.18558 CET</t>
  </si>
  <si>
    <t>09:26:24.39316 CET</t>
  </si>
  <si>
    <t>09:29:31.521530 CET</t>
  </si>
  <si>
    <t>09:29:31.521600 CET</t>
  </si>
  <si>
    <t>09:31:12.949569 CET</t>
  </si>
  <si>
    <t>09:31:12.949599 CET</t>
  </si>
  <si>
    <t>09:31:12.949655 CET</t>
  </si>
  <si>
    <t>09:36:02.497828 CET</t>
  </si>
  <si>
    <t>09:36:02.498173 CET</t>
  </si>
  <si>
    <t>09:38:38.197183 CET</t>
  </si>
  <si>
    <t>09:40:33.420309 CET</t>
  </si>
  <si>
    <t>09:46:34.679080 CET</t>
  </si>
  <si>
    <t>09:46:34.679137 CET</t>
  </si>
  <si>
    <t>09:55:10.389021 CET</t>
  </si>
  <si>
    <t>09:55:10.514822 CET</t>
  </si>
  <si>
    <t>09:55:10.521622 CET</t>
  </si>
  <si>
    <t>09:58:53.666903 CET</t>
  </si>
  <si>
    <t>10:01:51.944353 CET</t>
  </si>
  <si>
    <t>10:09:35.951220 CET</t>
  </si>
  <si>
    <t>10:09:35.951256 CET</t>
  </si>
  <si>
    <t>10:16:28.934340 CET</t>
  </si>
  <si>
    <t>10:17:41.666114 CET</t>
  </si>
  <si>
    <t>10:17:41.666166 CET</t>
  </si>
  <si>
    <t>10:29:26.111171 CET</t>
  </si>
  <si>
    <t>10:31:58.118896 CET</t>
  </si>
  <si>
    <t>10:36:39.333353 CET</t>
  </si>
  <si>
    <t>10:36:39.335352 CET</t>
  </si>
  <si>
    <t>10:38:39.824986 CET</t>
  </si>
  <si>
    <t>10:38:39.825023 CET</t>
  </si>
  <si>
    <t>10:49:00.327242 CET</t>
  </si>
  <si>
    <t>10:53:06.628326 CET</t>
  </si>
  <si>
    <t>10:54:02.11541 CET</t>
  </si>
  <si>
    <t>10:54:20.563038 CET</t>
  </si>
  <si>
    <t>10:54:20.563089 CET</t>
  </si>
  <si>
    <t>11:00:33.692691 CET</t>
  </si>
  <si>
    <t>11:04:17.811146 CET</t>
  </si>
  <si>
    <t>11:04:17.811217 CET</t>
  </si>
  <si>
    <t>11:04:17.811301 CET</t>
  </si>
  <si>
    <t>11:09:17.667463 CET</t>
  </si>
  <si>
    <t>11:09:17.667521 CET</t>
  </si>
  <si>
    <t>11:12:00.407460 CET</t>
  </si>
  <si>
    <t>11:12:31.873345 CET</t>
  </si>
  <si>
    <t>11:12:31.873404 CET</t>
  </si>
  <si>
    <t>11:19:11.688536 CET</t>
  </si>
  <si>
    <t>11:28:32.146050 CET</t>
  </si>
  <si>
    <t>11:28:32.38875 CET</t>
  </si>
  <si>
    <t>11:28:32.38920 CET</t>
  </si>
  <si>
    <t>11:34:24.248051 CET</t>
  </si>
  <si>
    <t>11:34:24.248621 CET</t>
  </si>
  <si>
    <t>11:36:05.794601 CET</t>
  </si>
  <si>
    <t>11:46:26.935988 CET</t>
  </si>
  <si>
    <t>11:46:26.936019 CET</t>
  </si>
  <si>
    <t>12:06:01.348340 CET</t>
  </si>
  <si>
    <t>12:06:01.348368 CET</t>
  </si>
  <si>
    <t>12:10:52.50989 CET</t>
  </si>
  <si>
    <t>12:10:52.51027 CET</t>
  </si>
  <si>
    <t>12:21:54.542380 CET</t>
  </si>
  <si>
    <t>12:34:35.731351 CET</t>
  </si>
  <si>
    <t>12:34:35.731386 CET</t>
  </si>
  <si>
    <t>12:43:07.261515 CET</t>
  </si>
  <si>
    <t>12:43:29.616469 CET</t>
  </si>
  <si>
    <t>12:49:59.619476 CET</t>
  </si>
  <si>
    <t>12:49:59.619510 CET</t>
  </si>
  <si>
    <t>12:49:59.757514 CET</t>
  </si>
  <si>
    <t>13:13:49.776022 CET</t>
  </si>
  <si>
    <t>13:16:57.930369 CET</t>
  </si>
  <si>
    <t>13:22:12.763008 CET</t>
  </si>
  <si>
    <t>13:22:12.763042 CET</t>
  </si>
  <si>
    <t>13:22:14.266989 CET</t>
  </si>
  <si>
    <t>13:22:14.267026 CET</t>
  </si>
  <si>
    <t>13:25:59.821522 CET</t>
  </si>
  <si>
    <t>13:26:00.404253 CET</t>
  </si>
  <si>
    <t>13:28:20.623453 CET</t>
  </si>
  <si>
    <t>13:29:43.135359 CET</t>
  </si>
  <si>
    <t>13:29:43.135422 CET</t>
  </si>
  <si>
    <t>13:35:00.635226 CET</t>
  </si>
  <si>
    <t>13:35:00.635278 CET</t>
  </si>
  <si>
    <t>13:40:39.543866 CET</t>
  </si>
  <si>
    <t>13:44:01.630994 CET</t>
  </si>
  <si>
    <t>13:45:56.866487 CET</t>
  </si>
  <si>
    <t>13:52:51.887196 CET</t>
  </si>
  <si>
    <t>13:54:16.157746 CET</t>
  </si>
  <si>
    <t>14:01:17.570327 CET</t>
  </si>
  <si>
    <t>14:07:06.968791 CET</t>
  </si>
  <si>
    <t>14:07:20.360916 CET</t>
  </si>
  <si>
    <t>14:12:36.609233 CET</t>
  </si>
  <si>
    <t>14:12:36.609306 CET</t>
  </si>
  <si>
    <t>14:21:25.451725 CET</t>
  </si>
  <si>
    <t>14:23:41.265122 CET</t>
  </si>
  <si>
    <t>14:23:41.379661 CET</t>
  </si>
  <si>
    <t>14:29:50.704642 CET</t>
  </si>
  <si>
    <t>14:30:12.864111 CET</t>
  </si>
  <si>
    <t>14:33:10.725087 CET</t>
  </si>
  <si>
    <t>14:33:10.725629 CET</t>
  </si>
  <si>
    <t>14:36:27.197356 CET</t>
  </si>
  <si>
    <t>14:39:47.476554 CET</t>
  </si>
  <si>
    <t>14:39:47.476629 CET</t>
  </si>
  <si>
    <t>14:45:03.180527 CET</t>
  </si>
  <si>
    <t>14:46:05.951217 CET</t>
  </si>
  <si>
    <t>14:46:06.91000 CET</t>
  </si>
  <si>
    <t>14:49:26.503143 CET</t>
  </si>
  <si>
    <t>14:51:00.265857 CET</t>
  </si>
  <si>
    <t>14:57:13.608122 CET</t>
  </si>
  <si>
    <t>14:57:13.608184 CET</t>
  </si>
  <si>
    <t>15:00:02.514686 CET</t>
  </si>
  <si>
    <t>15:00:02.514745 CET</t>
  </si>
  <si>
    <t>15:03:43.33737 CET</t>
  </si>
  <si>
    <t>15:11:39.489477 CET</t>
  </si>
  <si>
    <t>15:11:39.754338 CET</t>
  </si>
  <si>
    <t>15:15:37.710710 CET</t>
  </si>
  <si>
    <t>15:15:50.489550 CET</t>
  </si>
  <si>
    <t>15:18:02.963875 CET</t>
  </si>
  <si>
    <t>15:19:51.490626 CET</t>
  </si>
  <si>
    <t>15:23:18.108561 CET</t>
  </si>
  <si>
    <t>15:23:18.108630 CET</t>
  </si>
  <si>
    <t>15:25:50.509371 CET</t>
  </si>
  <si>
    <t>15:25:50.607134 CET</t>
  </si>
  <si>
    <t>15:27:52.548250 CET</t>
  </si>
  <si>
    <t>15:27:52.548313 CET</t>
  </si>
  <si>
    <t>15:30:00.379047 CET</t>
  </si>
  <si>
    <t>15:36:25.727117 CET</t>
  </si>
  <si>
    <t>15:38:14.97826 CET</t>
  </si>
  <si>
    <t>15:39:49.31251 CET</t>
  </si>
  <si>
    <t>15:43:46.444563 CET</t>
  </si>
  <si>
    <t>15:46:27.664368 CET</t>
  </si>
  <si>
    <t>15:46:27.664413 CET</t>
  </si>
  <si>
    <t>15:49:34.905963 CET</t>
  </si>
  <si>
    <t>15:52:27.46835 CET</t>
  </si>
  <si>
    <t>15:55:54.696510 CET</t>
  </si>
  <si>
    <t>16:00:01.662099 CET</t>
  </si>
  <si>
    <t>16:04:48.912979 CET</t>
  </si>
  <si>
    <t>16:08:22.353050 CET</t>
  </si>
  <si>
    <t>16:08:22.49599 CET</t>
  </si>
  <si>
    <t>16:12:00.373740 CET</t>
  </si>
  <si>
    <t>16:12:27.360146 CET</t>
  </si>
  <si>
    <t>16:18:00.984231 CET</t>
  </si>
  <si>
    <t>16:18:00.984323 CET</t>
  </si>
  <si>
    <t>16:18:06.815156 CET</t>
  </si>
  <si>
    <t>16:18:06.815211 CET</t>
  </si>
  <si>
    <t>16:21:34.391363 CET</t>
  </si>
  <si>
    <t>16:23:30.611212 CET</t>
  </si>
  <si>
    <t>16:24:46.500794 CET</t>
  </si>
  <si>
    <t>16:27:05.846601 CET</t>
  </si>
  <si>
    <t>16:27:05.846742 CET</t>
  </si>
  <si>
    <t>16:29:02.117452 CET</t>
  </si>
  <si>
    <t>16:29:04.349434 CET</t>
  </si>
  <si>
    <t>16:29:04.349523 CET</t>
  </si>
  <si>
    <t>16:29:47.789622 CET</t>
  </si>
  <si>
    <t>16:29:52.767527 CET</t>
  </si>
  <si>
    <t>16:29:54.426541 CET</t>
  </si>
  <si>
    <t>17-10-19 08:48:37.618105 CET</t>
  </si>
  <si>
    <t>17-10-19 08:49:06.559457 CET</t>
  </si>
  <si>
    <t>17-10-19 08:49:06.559519 CET</t>
  </si>
  <si>
    <t>17-10-19 08:54:34.139915 CET</t>
  </si>
  <si>
    <t>17-10-19 08:54:43.801684 CET</t>
  </si>
  <si>
    <t>17-10-19 08:55:41.180127 CET</t>
  </si>
  <si>
    <t>17-10-19 08:56:06.89935 CET</t>
  </si>
  <si>
    <t>17-10-19 08:56:40.827810 CET</t>
  </si>
  <si>
    <t>17-10-19 08:58:30.857463 CET</t>
  </si>
  <si>
    <t>17-10-19 09:01:14.281591 CET</t>
  </si>
  <si>
    <t>17-10-19 09:01:14.281668 CET</t>
  </si>
  <si>
    <t>17-10-19 09:03:29.951571 CET</t>
  </si>
  <si>
    <t>17-10-19 09:03:29.951629 CET</t>
  </si>
  <si>
    <t>17-10-19 09:03:30.94273 CET</t>
  </si>
  <si>
    <t>17-10-19 09:05:13.741315 CET</t>
  </si>
  <si>
    <t>17-10-19 09:08:01.24636 CET</t>
  </si>
  <si>
    <t>17-10-19 09:08:50.143227 CET</t>
  </si>
  <si>
    <t>17-10-19 09:11:01.92405 CET</t>
  </si>
  <si>
    <t>17-10-19 09:11:01.92463 CET</t>
  </si>
  <si>
    <t>17-10-19 09:13:34.392639 CET</t>
  </si>
  <si>
    <t>17-10-19 09:13:34.566379 CET</t>
  </si>
  <si>
    <t>17-10-19 09:17:02.25739 CET</t>
  </si>
  <si>
    <t>17-10-19 09:18:01.136221 CET</t>
  </si>
  <si>
    <t>17-10-19 09:18:01.136285 CET</t>
  </si>
  <si>
    <t>17-10-19 09:26:10.883560 CET</t>
  </si>
  <si>
    <t>17-10-19 09:26:12.549105 CET</t>
  </si>
  <si>
    <t>17-10-19 09:27:40.434140 CET</t>
  </si>
  <si>
    <t>17-10-19 09:28:08.529451 CET</t>
  </si>
  <si>
    <t>17-10-19 09:29:15.431372 CET</t>
  </si>
  <si>
    <t>17-10-19 09:30:05.292732 CET</t>
  </si>
  <si>
    <t>17-10-19 09:30:26.461693 CET</t>
  </si>
  <si>
    <t>17-10-19 09:32:30.434801 CET</t>
  </si>
  <si>
    <t>17-10-19 09:35:47.974914 CET</t>
  </si>
  <si>
    <t>17-10-19 09:37:58.833812 CET</t>
  </si>
  <si>
    <t>17-10-19 09:38:02.553133 CET</t>
  </si>
  <si>
    <t>17-10-19 09:38:02.566814 CET</t>
  </si>
  <si>
    <t>17-10-19 09:40:05.292907 CET</t>
  </si>
  <si>
    <t>17-10-19 09:41:48.321712 CET</t>
  </si>
  <si>
    <t>17-10-19 09:42:05.375479 CET</t>
  </si>
  <si>
    <t>17-10-19 09:42:44.279917 CET</t>
  </si>
  <si>
    <t>17-10-19 09:43:02.959781 CET</t>
  </si>
  <si>
    <t>17-10-19 09:43:02.959811 CET</t>
  </si>
  <si>
    <t>17-10-19 09:49:50.882915 CET</t>
  </si>
  <si>
    <t>17-10-19 09:49:50.882957 CET</t>
  </si>
  <si>
    <t>17-10-19 09:50:34.876375 CET</t>
  </si>
  <si>
    <t>17-10-19 09:52:50.135152 CET</t>
  </si>
  <si>
    <t>17-10-19 09:52:50.135212 CET</t>
  </si>
  <si>
    <t>17-10-19 09:52:50.224354 CET</t>
  </si>
  <si>
    <t>17-10-19 09:56:38.951524 CET</t>
  </si>
  <si>
    <t>17-10-19 09:56:38.951581 CET</t>
  </si>
  <si>
    <t>17-10-19 09:57:11.274523 CET</t>
  </si>
  <si>
    <t>17-10-19 10:01:01.262023 CET</t>
  </si>
  <si>
    <t>17-10-19 10:01:01.262085 CET</t>
  </si>
  <si>
    <t>17-10-19 10:03:16.782119 CET</t>
  </si>
  <si>
    <t>17-10-19 10:07:10.788474 CET</t>
  </si>
  <si>
    <t>17-10-19 10:07:10.788534 CET</t>
  </si>
  <si>
    <t>17-10-19 10:07:58.744190 CET</t>
  </si>
  <si>
    <t>17-10-19 10:07:58.744259 CET</t>
  </si>
  <si>
    <t>17-10-19 10:12:51.111016 CET</t>
  </si>
  <si>
    <t>17-10-19 10:13:42.160309 CET</t>
  </si>
  <si>
    <t>17-10-19 10:16:58.246935 CET</t>
  </si>
  <si>
    <t>17-10-19 10:19:17.552526 CET</t>
  </si>
  <si>
    <t>17-10-19 10:19:19.881674 CET</t>
  </si>
  <si>
    <t>17-10-19 10:20:17.422456 CET</t>
  </si>
  <si>
    <t>17-10-19 10:23:06.325184 CET</t>
  </si>
  <si>
    <t>17-10-19 10:26:00.206336 CET</t>
  </si>
  <si>
    <t>17-10-19 10:28:17.500327 CET</t>
  </si>
  <si>
    <t>17-10-19 10:28:17.69647 CET</t>
  </si>
  <si>
    <t>17-10-19 10:28:23.980674 CET</t>
  </si>
  <si>
    <t>17-10-19 10:28:27.414537 CET</t>
  </si>
  <si>
    <t>17-10-19 10:28:28.609371 CET</t>
  </si>
  <si>
    <t>17-10-19 10:28:29.110052 CET</t>
  </si>
  <si>
    <t>17-10-19 10:28:29.666128 CET</t>
  </si>
  <si>
    <t>17-10-19 10:28:30.220737 CET</t>
  </si>
  <si>
    <t>17-10-19 10:28:30.665912 CET</t>
  </si>
  <si>
    <t>17-10-19 10:28:31.167870 CET</t>
  </si>
  <si>
    <t>17-10-19 10:28:31.668258 CET</t>
  </si>
  <si>
    <t>17-10-19 10:28:32.166385 CET</t>
  </si>
  <si>
    <t>17-10-19 10:28:32.667146 CET</t>
  </si>
  <si>
    <t>17-10-19 10:28:33.170652 CET</t>
  </si>
  <si>
    <t>17-10-19 10:28:34.168835 CET</t>
  </si>
  <si>
    <t>17-10-19 10:28:34.642164 CET</t>
  </si>
  <si>
    <t>17-10-19 10:28:54.575126 CET</t>
  </si>
  <si>
    <t>17-10-19 10:29:01.40507 CET</t>
  </si>
  <si>
    <t>17-10-19 10:29:06.470880 CET</t>
  </si>
  <si>
    <t>17-10-19 10:29:19.281521 CET</t>
  </si>
  <si>
    <t>17-10-19 10:30:19.395888 CET</t>
  </si>
  <si>
    <t>17-10-19 10:30:19.395946 CET</t>
  </si>
  <si>
    <t>17-10-19 10:30:19.509611 CET</t>
  </si>
  <si>
    <t>17-10-19 10:30:39.749825 CET</t>
  </si>
  <si>
    <t>17-10-19 10:30:39.751997 CET</t>
  </si>
  <si>
    <t>17-10-19 10:31:32.85162 CET</t>
  </si>
  <si>
    <t>17-10-19 10:32:19.131333 CET</t>
  </si>
  <si>
    <t>17-10-19 10:33:15.772833 CET</t>
  </si>
  <si>
    <t>17-10-19 10:33:45.158607 CET</t>
  </si>
  <si>
    <t>17-10-19 10:33:45.158691 CET</t>
  </si>
  <si>
    <t>17-10-19 10:33:45.158728 CET</t>
  </si>
  <si>
    <t>17-10-19 10:36:11.719755 CET</t>
  </si>
  <si>
    <t>17-10-19 10:36:11.719817 CET</t>
  </si>
  <si>
    <t>17-10-19 10:36:59.181826 CET</t>
  </si>
  <si>
    <t>17-10-19 10:36:59.181881 CET</t>
  </si>
  <si>
    <t>17-10-19 10:38:39.176543 CET</t>
  </si>
  <si>
    <t>17-10-19 10:39:42.648174 CET</t>
  </si>
  <si>
    <t>17-10-19 10:43:04.673232 CET</t>
  </si>
  <si>
    <t>17-10-19 10:45:11.365266 CET</t>
  </si>
  <si>
    <t>17-10-19 10:47:14.549132 CET</t>
  </si>
  <si>
    <t>17-10-19 10:47:14.549196 CET</t>
  </si>
  <si>
    <t>17-10-19 10:49:17.893906 CET</t>
  </si>
  <si>
    <t>17-10-19 10:49:26.29509 CET</t>
  </si>
  <si>
    <t>17-10-19 10:51:11.887002 CET</t>
  </si>
  <si>
    <t>17-10-19 10:52:49.125869 CET</t>
  </si>
  <si>
    <t>17-10-19 10:52:49.125939 CET</t>
  </si>
  <si>
    <t>17-10-19 10:55:36.749692 CET</t>
  </si>
  <si>
    <t>17-10-19 10:57:05.516890 CET</t>
  </si>
  <si>
    <t>17-10-19 10:58:06.328946 CET</t>
  </si>
  <si>
    <t>17-10-19 10:59:23.6999 CET</t>
  </si>
  <si>
    <t>17-10-19 11:01:21.852931 CET</t>
  </si>
  <si>
    <t>17-10-19 11:01:21.852972 CET</t>
  </si>
  <si>
    <t>17-10-19 11:02:59.16654 CET</t>
  </si>
  <si>
    <t>17-10-19 11:07:11.33189 CET</t>
  </si>
  <si>
    <t>17-10-19 11:09:21.889297 CET</t>
  </si>
  <si>
    <t>17-10-19 11:10:28.77781 CET</t>
  </si>
  <si>
    <t>17-10-19 11:10:28.77862 CET</t>
  </si>
  <si>
    <t>17-10-19 11:12:32.901127 CET</t>
  </si>
  <si>
    <t>17-10-19 11:15:00.905505 CET</t>
  </si>
  <si>
    <t>17-10-19 11:15:00.905533 CET</t>
  </si>
  <si>
    <t>17-10-19 11:15:46.37826 CET</t>
  </si>
  <si>
    <t>17-10-19 11:20:07.800611 CET</t>
  </si>
  <si>
    <t>17-10-19 11:20:07.800665 CET</t>
  </si>
  <si>
    <t>17-10-19 11:21:10.295053 CET</t>
  </si>
  <si>
    <t>17-10-19 11:23:00.975729 CET</t>
  </si>
  <si>
    <t>17-10-19 11:24:47.543532 CET</t>
  </si>
  <si>
    <t>17-10-19 11:24:47.796212 CET</t>
  </si>
  <si>
    <t>17-10-19 11:24:47.796315 CET</t>
  </si>
  <si>
    <t>17-10-19 11:30:03.986115 CET</t>
  </si>
  <si>
    <t>17-10-19 11:34:28.348519 CET</t>
  </si>
  <si>
    <t>17-10-19 11:34:28.348551 CET</t>
  </si>
  <si>
    <t>17-10-19 11:34:28.348597 CET</t>
  </si>
  <si>
    <t>17-10-19 11:36:49.778008 CET</t>
  </si>
  <si>
    <t>17-10-19 11:42:30.681102 CET</t>
  </si>
  <si>
    <t>17-10-19 11:43:22.204865 CET</t>
  </si>
  <si>
    <t>17-10-19 11:43:22.204928 CET</t>
  </si>
  <si>
    <t>17-10-19 11:46:53.376538 CET</t>
  </si>
  <si>
    <t>17-10-19 11:46:53.607531 CET</t>
  </si>
  <si>
    <t>17-10-19 11:48:55.263890 CET</t>
  </si>
  <si>
    <t>17-10-19 11:48:55.263949 CET</t>
  </si>
  <si>
    <t>17-10-19 11:50:45.905391 CET</t>
  </si>
  <si>
    <t>17-10-19 11:51:43.898903 CET</t>
  </si>
  <si>
    <t>17-10-19 11:55:27.927453 CET</t>
  </si>
  <si>
    <t>17-10-19 11:58:29.674407 CET</t>
  </si>
  <si>
    <t>17-10-19 11:58:29.674589 CET</t>
  </si>
  <si>
    <t>17-10-19 11:59:56.319642 CET</t>
  </si>
  <si>
    <t>17-10-19 11:59:56.319683 CET</t>
  </si>
  <si>
    <t>17-10-19 12:04:13.254242 CET</t>
  </si>
  <si>
    <t>17-10-19 12:06:08.124480 CET</t>
  </si>
  <si>
    <t>17-10-19 12:08:52.240148 CET</t>
  </si>
  <si>
    <t>17-10-19 12:09:45.378702 CET</t>
  </si>
  <si>
    <t>17-10-19 12:13:09.981222 CET</t>
  </si>
  <si>
    <t>17-10-19 12:14:00.602810 CET</t>
  </si>
  <si>
    <t>17-10-19 12:19:45.368223 CET</t>
  </si>
  <si>
    <t>17-10-19 12:19:45.368284 CET</t>
  </si>
  <si>
    <t>17-10-19 12:19:45.482835 CET</t>
  </si>
  <si>
    <t>17-10-19 12:19:45.650631 CET</t>
  </si>
  <si>
    <t>17-10-19 12:21:38.684009 CET</t>
  </si>
  <si>
    <t>17-10-19 12:24:15.378886 CET</t>
  </si>
  <si>
    <t>17-10-19 12:25:39.630106 CET</t>
  </si>
  <si>
    <t>17-10-19 12:29:08.1041 CET</t>
  </si>
  <si>
    <t>17-10-19 12:29:08.983 CET</t>
  </si>
  <si>
    <t>17-10-19 12:35:37.992675 CET</t>
  </si>
  <si>
    <t>17-10-19 12:35:37.992742 CET</t>
  </si>
  <si>
    <t>17-10-19 12:45:03.523467 CET</t>
  </si>
  <si>
    <t>17-10-19 12:50:59.347467 CET</t>
  </si>
  <si>
    <t>17-10-19 13:00:07.73817 CET</t>
  </si>
  <si>
    <t>17-10-19 13:01:10.379409 CET</t>
  </si>
  <si>
    <t>17-10-19 13:06:22.664305 CET</t>
  </si>
  <si>
    <t>17-10-19 13:06:49.85362 CET</t>
  </si>
  <si>
    <t>17-10-19 13:08:45.297142 CET</t>
  </si>
  <si>
    <t>17-10-19 13:11:17.344818 CET</t>
  </si>
  <si>
    <t>17-10-19 13:12:15.454685 CET</t>
  </si>
  <si>
    <t>17-10-19 13:12:15.495105 CET</t>
  </si>
  <si>
    <t>17-10-19 13:12:15.495166 CET</t>
  </si>
  <si>
    <t>17-10-19 13:13:32.466901 CET</t>
  </si>
  <si>
    <t>17-10-19 13:14:31.640244 CET</t>
  </si>
  <si>
    <t>17-10-19 13:16:43.960857 CET</t>
  </si>
  <si>
    <t>17-10-19 13:20:58.163455 CET</t>
  </si>
  <si>
    <t>17-10-19 13:26:07.516733 CET</t>
  </si>
  <si>
    <t>17-10-19 13:26:07.521381 CET</t>
  </si>
  <si>
    <t>17-10-19 13:28:59.548795 CET</t>
  </si>
  <si>
    <t>17-10-19 13:28:59.548872 CET</t>
  </si>
  <si>
    <t>17-10-19 13:31:40.589248 CET</t>
  </si>
  <si>
    <t>17-10-19 13:31:40.589316 CET</t>
  </si>
  <si>
    <t>17-10-19 13:34:08.409620 CET</t>
  </si>
  <si>
    <t>17-10-19 13:35:27.397936 CET</t>
  </si>
  <si>
    <t>17-10-19 13:41:45.670340 CET</t>
  </si>
  <si>
    <t>17-10-19 13:42:54.116433 CET</t>
  </si>
  <si>
    <t>17-10-19 13:43:25.775482 CET</t>
  </si>
  <si>
    <t>17-10-19 13:43:25.775523 CET</t>
  </si>
  <si>
    <t>17-10-19 13:45:05.256896 CET</t>
  </si>
  <si>
    <t>17-10-19 13:47:16.900873 CET</t>
  </si>
  <si>
    <t>17-10-19 13:52:22.946745 CET</t>
  </si>
  <si>
    <t>17-10-19 13:52:23.173654 CET</t>
  </si>
  <si>
    <t>17-10-19 13:52:23.85278 CET</t>
  </si>
  <si>
    <t>17-10-19 13:52:43.702176 CET</t>
  </si>
  <si>
    <t>17-10-19 13:54:36.290922 CET</t>
  </si>
  <si>
    <t>17-10-19 13:54:36.290964 CET</t>
  </si>
  <si>
    <t>17-10-19 13:55:30.603763 CET</t>
  </si>
  <si>
    <t>17-10-19 13:57:37.801192 CET</t>
  </si>
  <si>
    <t>17-10-19 13:57:56.938157 CET</t>
  </si>
  <si>
    <t>17-10-19 13:58:45.947592 CET</t>
  </si>
  <si>
    <t>17-10-19 13:58:45.947659 CET</t>
  </si>
  <si>
    <t>17-10-19 14:00:28.340098 CET</t>
  </si>
  <si>
    <t>17-10-19 14:00:36.711670 CET</t>
  </si>
  <si>
    <t>17-10-19 14:00:41.555670 CET</t>
  </si>
  <si>
    <t>17-10-19 14:01:00.370985 CET</t>
  </si>
  <si>
    <t>17-10-19 14:03:03.456077 CET</t>
  </si>
  <si>
    <t>17-10-19 14:06:31.266952 CET</t>
  </si>
  <si>
    <t>17-10-19 14:08:41.512215 CET</t>
  </si>
  <si>
    <t>17-10-19 14:08:41.793707 CET</t>
  </si>
  <si>
    <t>17-10-19 14:08:42.82699 CET</t>
  </si>
  <si>
    <t>17-10-19 14:10:08.88720 CET</t>
  </si>
  <si>
    <t>17-10-19 14:11:23.995780 CET</t>
  </si>
  <si>
    <t>17-10-19 14:11:23.995808 CET</t>
  </si>
  <si>
    <t>17-10-19 14:15:05.453668 CET</t>
  </si>
  <si>
    <t>17-10-19 14:15:05.453739 CET</t>
  </si>
  <si>
    <t>17-10-19 14:16:09.155670 CET</t>
  </si>
  <si>
    <t>17-10-19 14:16:09.155730 CET</t>
  </si>
  <si>
    <t>17-10-19 14:16:09.155751 CET</t>
  </si>
  <si>
    <t>17-10-19 14:19:25.932588 CET</t>
  </si>
  <si>
    <t>17-10-19 14:19:25.932662 CET</t>
  </si>
  <si>
    <t>17-10-19 14:22:27.886471 CET</t>
  </si>
  <si>
    <t>17-10-19 14:25:23.810261 CET</t>
  </si>
  <si>
    <t>17-10-19 14:28:50.251074 CET</t>
  </si>
  <si>
    <t>17-10-19 14:30:42.414325 CET</t>
  </si>
  <si>
    <t>17-10-19 14:30:42.414382 CET</t>
  </si>
  <si>
    <t>17-10-19 14:30:51.856234 CET</t>
  </si>
  <si>
    <t>17-10-19 14:31:53.567126 CET</t>
  </si>
  <si>
    <t>17-10-19 14:31:53.567187 CET</t>
  </si>
  <si>
    <t>17-10-19 14:33:17.79747 CET</t>
  </si>
  <si>
    <t>17-10-19 14:33:17.79809 CET</t>
  </si>
  <si>
    <t>17-10-19 14:33:17.79866 CET</t>
  </si>
  <si>
    <t>17-10-19 14:33:17.79917 CET</t>
  </si>
  <si>
    <t>17-10-19 14:36:19.185443 CET</t>
  </si>
  <si>
    <t>17-10-19 14:38:53.923476 CET</t>
  </si>
  <si>
    <t>17-10-19 14:38:53.923588 CET</t>
  </si>
  <si>
    <t>17-10-19 14:39:43.42490 CET</t>
  </si>
  <si>
    <t>17-10-19 14:39:43.42581 CET</t>
  </si>
  <si>
    <t>17-10-19 14:42:20.372794 CET</t>
  </si>
  <si>
    <t>17-10-19 14:42:34.101754 CET</t>
  </si>
  <si>
    <t>17-10-19 14:45:57.127275 CET</t>
  </si>
  <si>
    <t>17-10-19 14:45:57.193107 CET</t>
  </si>
  <si>
    <t>17-10-19 14:46:21.458121 CET</t>
  </si>
  <si>
    <t>17-10-19 14:46:21.564534 CET</t>
  </si>
  <si>
    <t>17-10-19 14:46:22.102151 CET</t>
  </si>
  <si>
    <t>17-10-19 14:47:04.996535 CET</t>
  </si>
  <si>
    <t>17-10-19 14:47:05.59503 CET</t>
  </si>
  <si>
    <t>17-10-19 14:47:11.520865 CET</t>
  </si>
  <si>
    <t>17-10-19 14:47:11.520972 CET</t>
  </si>
  <si>
    <t>17-10-19 14:48:57.998111 CET</t>
  </si>
  <si>
    <t>17-10-19 14:48:58.107898 CET</t>
  </si>
  <si>
    <t>17-10-19 14:50:34.963477 CET</t>
  </si>
  <si>
    <t>17-10-19 14:50:34.963547 CET</t>
  </si>
  <si>
    <t>17-10-19 14:51:14.266969 CET</t>
  </si>
  <si>
    <t>17-10-19 14:51:14.267031 CET</t>
  </si>
  <si>
    <t>17-10-19 14:53:04.768173 CET</t>
  </si>
  <si>
    <t>17-10-19 14:53:04.768212 CET</t>
  </si>
  <si>
    <t>17-10-19 14:53:55.534827 CET</t>
  </si>
  <si>
    <t>17-10-19 14:56:44.955688 CET</t>
  </si>
  <si>
    <t>17-10-19 15:00:05.463202 CET</t>
  </si>
  <si>
    <t>17-10-19 15:02:36.825987 CET</t>
  </si>
  <si>
    <t>17-10-19 15:05:00.582835 CET</t>
  </si>
  <si>
    <t>17-10-19 15:05:00.582861 CET</t>
  </si>
  <si>
    <t>17-10-19 15:05:00.582950 CET</t>
  </si>
  <si>
    <t>17-10-19 15:05:48.354261 CET</t>
  </si>
  <si>
    <t>17-10-19 15:08:00.163179 CET</t>
  </si>
  <si>
    <t>17-10-19 15:08:00.163243 CET</t>
  </si>
  <si>
    <t>17-10-19 15:08:01.399338 CET</t>
  </si>
  <si>
    <t>17-10-19 15:08:49.515812 CET</t>
  </si>
  <si>
    <t>17-10-19 15:08:49.515877 CET</t>
  </si>
  <si>
    <t>17-10-19 15:09:56.458391 CET</t>
  </si>
  <si>
    <t>17-10-19 15:13:51.826860 CET</t>
  </si>
  <si>
    <t>17-10-19 15:15:00.342458 CET</t>
  </si>
  <si>
    <t>17-10-19 15:15:42.838539 CET</t>
  </si>
  <si>
    <t>17-10-19 15:15:42.838603 CET</t>
  </si>
  <si>
    <t>17-10-19 15:15:42.847526 CET</t>
  </si>
  <si>
    <t>17-10-19 15:17:03.818695 CET</t>
  </si>
  <si>
    <t>17-10-19 15:17:37.125681 CET</t>
  </si>
  <si>
    <t>17-10-19 15:18:32.720235 CET</t>
  </si>
  <si>
    <t>17-10-19 15:22:18.968408 CET</t>
  </si>
  <si>
    <t>17-10-19 15:22:18.968441 CET</t>
  </si>
  <si>
    <t>17-10-19 15:22:49.994359 CET</t>
  </si>
  <si>
    <t>17-10-19 15:22:50.380137 CET</t>
  </si>
  <si>
    <t>17-10-19 15:24:04.449626 CET</t>
  </si>
  <si>
    <t>17-10-19 15:24:04.449684 CET</t>
  </si>
  <si>
    <t>17-10-19 15:27:23.131523 CET</t>
  </si>
  <si>
    <t>17-10-19 15:27:26.155578 CET</t>
  </si>
  <si>
    <t>17-10-19 15:28:59.280799 CET</t>
  </si>
  <si>
    <t>17-10-19 15:28:59.280857 CET</t>
  </si>
  <si>
    <t>17-10-19 15:32:08.12609 CET</t>
  </si>
  <si>
    <t>17-10-19 15:32:08.12673 CET</t>
  </si>
  <si>
    <t>17-10-19 15:32:08.216231 CET</t>
  </si>
  <si>
    <t>17-10-19 15:33:12.350399 CET</t>
  </si>
  <si>
    <t>17-10-19 15:34:09.967463 CET</t>
  </si>
  <si>
    <t>17-10-19 15:34:09.978490 CET</t>
  </si>
  <si>
    <t>17-10-19 15:35:25.344763 CET</t>
  </si>
  <si>
    <t>17-10-19 15:35:25.344793 CET</t>
  </si>
  <si>
    <t>17-10-19 15:36:48.992132 CET</t>
  </si>
  <si>
    <t>17-10-19 15:36:48.992239 CET</t>
  </si>
  <si>
    <t>17-10-19 15:39:48.806363 CET</t>
  </si>
  <si>
    <t>17-10-19 15:39:48.806396 CET</t>
  </si>
  <si>
    <t>17-10-19 15:42:23.37761 CET</t>
  </si>
  <si>
    <t>17-10-19 15:42:44.459656 CET</t>
  </si>
  <si>
    <t>17-10-19 15:42:44.459691 CET</t>
  </si>
  <si>
    <t>17-10-19 15:42:44.459732 CET</t>
  </si>
  <si>
    <t>17-10-19 15:42:44.654314 CET</t>
  </si>
  <si>
    <t>17-10-19 15:42:44.659153 CET</t>
  </si>
  <si>
    <t>17-10-19 15:44:55.188761 CET</t>
  </si>
  <si>
    <t>17-10-19 15:45:40.121870 CET</t>
  </si>
  <si>
    <t>17-10-19 15:46:40.867233 CET</t>
  </si>
  <si>
    <t>17-10-19 15:48:22.407512 CET</t>
  </si>
  <si>
    <t>17-10-19 15:48:22.407547 CET</t>
  </si>
  <si>
    <t>17-10-19 15:52:39.612329 CET</t>
  </si>
  <si>
    <t>17-10-19 15:52:39.736323 CET</t>
  </si>
  <si>
    <t>17-10-19 15:52:39.955310 CET</t>
  </si>
  <si>
    <t>17-10-19 15:53:52.425217 CET</t>
  </si>
  <si>
    <t>17-10-19 15:54:21.539968 CET</t>
  </si>
  <si>
    <t>17-10-19 15:57:32.846011 CET</t>
  </si>
  <si>
    <t>17-10-19 15:58:26.883362 CET</t>
  </si>
  <si>
    <t>17-10-19 16:00:02.60418 CET</t>
  </si>
  <si>
    <t>17-10-19 16:01:58.880276 CET</t>
  </si>
  <si>
    <t>17-10-19 16:04:47.179940 CET</t>
  </si>
  <si>
    <t>17-10-19 16:04:47.93690 CET</t>
  </si>
  <si>
    <t>17-10-19 16:05:05.811867 CET</t>
  </si>
  <si>
    <t>17-10-19 16:05:05.811959 CET</t>
  </si>
  <si>
    <t>17-10-19 16:07:16.951676 CET</t>
  </si>
  <si>
    <t>17-10-19 16:07:40.550723 CET</t>
  </si>
  <si>
    <t>17-10-19 16:09:44.9752 CET</t>
  </si>
  <si>
    <t>17-10-19 16:09:44.9782 CET</t>
  </si>
  <si>
    <t>17-10-19 16:13:01.196581 CET</t>
  </si>
  <si>
    <t>17-10-19 16:13:07.183313 CET</t>
  </si>
  <si>
    <t>17-10-19 16:13:07.183348 CET</t>
  </si>
  <si>
    <t>17-10-19 16:13:07.183390 CET</t>
  </si>
  <si>
    <t>17-10-19 16:13:50.268119 CET</t>
  </si>
  <si>
    <t>17-10-19 16:16:34.363549 CET</t>
  </si>
  <si>
    <t>17-10-19 16:17:51.764028 CET</t>
  </si>
  <si>
    <t>17-10-19 16:17:51.764081 CET</t>
  </si>
  <si>
    <t>17-10-19 16:18:06.796365 CET</t>
  </si>
  <si>
    <t>17-10-19 16:21:09.465648 CET</t>
  </si>
  <si>
    <t>17-10-19 16:21:11.39972 CET</t>
  </si>
  <si>
    <t>17-10-19 16:21:45.906002 CET</t>
  </si>
  <si>
    <t>17-10-19 16:23:13.732770 CET</t>
  </si>
  <si>
    <t>17-10-19 16:24:39.702326 CET</t>
  </si>
  <si>
    <t>17-10-19 16:26:00.814331 CET</t>
  </si>
  <si>
    <t>17-10-19 16:26:00.818350 CET</t>
  </si>
  <si>
    <t>17-10-19 16:26:00.873496 CET</t>
  </si>
  <si>
    <t>17-10-19 16:27:11.707933 CET</t>
  </si>
  <si>
    <t>17-10-19 16:27:23.854966 CET</t>
  </si>
  <si>
    <t>17-10-19 16:28:07.5576 CET</t>
  </si>
  <si>
    <t>17-10-19 16:29:09.443150 CET</t>
  </si>
  <si>
    <t>17-10-19 16:29:09.443208 CET</t>
  </si>
  <si>
    <t>17-10-19 16:29:50.233726 CET</t>
  </si>
  <si>
    <t>17-10-19 16:29:53.562499 CET</t>
  </si>
  <si>
    <t>08:55:10.27129 CET</t>
  </si>
  <si>
    <t>08:55:10.27188 CET</t>
  </si>
  <si>
    <t>08:55:25.933586 CET</t>
  </si>
  <si>
    <t>08:55:25.933738 CET</t>
  </si>
  <si>
    <t>08:56:23.827001 CET</t>
  </si>
  <si>
    <t>08:58:42.821926 CET</t>
  </si>
  <si>
    <t>09:08:42.958722 CET</t>
  </si>
  <si>
    <t>09:08:42.958781 CET</t>
  </si>
  <si>
    <t>09:08:42.963818 CET</t>
  </si>
  <si>
    <t>09:08:43.404274 CET</t>
  </si>
  <si>
    <t>09:13:26.149272 CET</t>
  </si>
  <si>
    <t>09:19:37.409623 CET</t>
  </si>
  <si>
    <t>09:27:46.510585 CET</t>
  </si>
  <si>
    <t>09:28:59.244740 CET</t>
  </si>
  <si>
    <t>09:31:41.106285 CET</t>
  </si>
  <si>
    <t>09:31:41.106325 CET</t>
  </si>
  <si>
    <t>09:36:23.503887 CET</t>
  </si>
  <si>
    <t>09:37:34.921144 CET</t>
  </si>
  <si>
    <t>09:40:40.443648 CET</t>
  </si>
  <si>
    <t>09:42:53.707805 CET</t>
  </si>
  <si>
    <t>09:42:53.707843 CET</t>
  </si>
  <si>
    <t>09:50:27.72848 CET</t>
  </si>
  <si>
    <t>09:50:27.72940 CET</t>
  </si>
  <si>
    <t>09:54:29.458161 CET</t>
  </si>
  <si>
    <t>09:59:46.935710 CET</t>
  </si>
  <si>
    <t>10:04:41.327648 CET</t>
  </si>
  <si>
    <t>10:06:01.239325 CET</t>
  </si>
  <si>
    <t>10:07:00.53272 CET</t>
  </si>
  <si>
    <t>10:14:00.955640 CET</t>
  </si>
  <si>
    <t>10:14:00.955707 CET</t>
  </si>
  <si>
    <t>10:20:33.470358 CET</t>
  </si>
  <si>
    <t>10:21:36.510032 CET</t>
  </si>
  <si>
    <t>10:21:36.510110 CET</t>
  </si>
  <si>
    <t>10:25:40.361732 CET</t>
  </si>
  <si>
    <t>10:32:24.543767 CET</t>
  </si>
  <si>
    <t>10:38:42.386795 CET</t>
  </si>
  <si>
    <t>10:42:17.496211 CET</t>
  </si>
  <si>
    <t>10:42:17.496256 CET</t>
  </si>
  <si>
    <t>10:44:21.102111 CET</t>
  </si>
  <si>
    <t>10:44:21.102176 CET</t>
  </si>
  <si>
    <t>10:47:16.676294 CET</t>
  </si>
  <si>
    <t>10:50:16.519435 CET</t>
  </si>
  <si>
    <t>10:51:59.551329 CET</t>
  </si>
  <si>
    <t>10:53:58.946466 CET</t>
  </si>
  <si>
    <t>10:53:58.946513 CET</t>
  </si>
  <si>
    <t>10:58:00.817107 CET</t>
  </si>
  <si>
    <t>10:58:01.1070 CET</t>
  </si>
  <si>
    <t>10:58:03.365697 CET</t>
  </si>
  <si>
    <t>11:05:16.986682 CET</t>
  </si>
  <si>
    <t>11:07:03.752332 CET</t>
  </si>
  <si>
    <t>11:12:25.13799 CET</t>
  </si>
  <si>
    <t>11:17:22.624234 CET</t>
  </si>
  <si>
    <t>11:23:10.414918 CET</t>
  </si>
  <si>
    <t>11:33:53.570073 CET</t>
  </si>
  <si>
    <t>11:33:53.570125 CET</t>
  </si>
  <si>
    <t>11:46:12.431563 CET</t>
  </si>
  <si>
    <t>11:46:12.431633 CET</t>
  </si>
  <si>
    <t>11:46:12.571862 CET</t>
  </si>
  <si>
    <t>11:47:50.693364 CET</t>
  </si>
  <si>
    <t>11:58:08.224461 CET</t>
  </si>
  <si>
    <t>11:58:08.224534 CET</t>
  </si>
  <si>
    <t>12:06:51.144887 CET</t>
  </si>
  <si>
    <t>12:07:06.687507 CET</t>
  </si>
  <si>
    <t>12:09:40.234811 CET</t>
  </si>
  <si>
    <t>12:09:59.901620 CET</t>
  </si>
  <si>
    <t>12:09:59.901678 CET</t>
  </si>
  <si>
    <t>12:10:02.81875 CET</t>
  </si>
  <si>
    <t>12:10:03.28151 CET</t>
  </si>
  <si>
    <t>12:11:22.773329 CET</t>
  </si>
  <si>
    <t>12:16:34.783558 CET</t>
  </si>
  <si>
    <t>12:16:34.783660 CET</t>
  </si>
  <si>
    <t>12:27:15.254101 CET</t>
  </si>
  <si>
    <t>12:35:44.902479 CET</t>
  </si>
  <si>
    <t>12:35:44.902539 CET</t>
  </si>
  <si>
    <t>12:37:36.499651 CET</t>
  </si>
  <si>
    <t>12:40:10.65689 CET</t>
  </si>
  <si>
    <t>12:46:22.899727 CET</t>
  </si>
  <si>
    <t>12:52:34.458955 CET</t>
  </si>
  <si>
    <t>13:00:15.856249 CET</t>
  </si>
  <si>
    <t>13:00:15.856317 CET</t>
  </si>
  <si>
    <t>13:06:00.248521 CET</t>
  </si>
  <si>
    <t>13:06:00.248576 CET</t>
  </si>
  <si>
    <t>13:13:29.644521 CET</t>
  </si>
  <si>
    <t>13:17:20.648489 CET</t>
  </si>
  <si>
    <t>13:23:49.798869 CET</t>
  </si>
  <si>
    <t>13:26:32.158174 CET</t>
  </si>
  <si>
    <t>13:31:07.278006 CET</t>
  </si>
  <si>
    <t>13:31:07.278117 CET</t>
  </si>
  <si>
    <t>13:32:36.572818 CET</t>
  </si>
  <si>
    <t>13:35:34.582367 CET</t>
  </si>
  <si>
    <t>13:35:34.582427 CET</t>
  </si>
  <si>
    <t>13:38:46.986739 CET</t>
  </si>
  <si>
    <t>13:38:46.986797 CET</t>
  </si>
  <si>
    <t>13:40:32.710756 CET</t>
  </si>
  <si>
    <t>13:47:09.399294 CET</t>
  </si>
  <si>
    <t>13:50:34.517203 CET</t>
  </si>
  <si>
    <t>13:53:48.708017 CET</t>
  </si>
  <si>
    <t>13:53:48.708084 CET</t>
  </si>
  <si>
    <t>13:56:32.285480 CET</t>
  </si>
  <si>
    <t>14:03:27.869357 CET</t>
  </si>
  <si>
    <t>14:03:27.978605 CET</t>
  </si>
  <si>
    <t>14:04:41.467369 CET</t>
  </si>
  <si>
    <t>14:10:00.728844 CET</t>
  </si>
  <si>
    <t>14:14:08.370127 CET</t>
  </si>
  <si>
    <t>14:14:08.370190 CET</t>
  </si>
  <si>
    <t>14:18:27.638121 CET</t>
  </si>
  <si>
    <t>14:18:27.638177 CET</t>
  </si>
  <si>
    <t>14:20:16.672113 CET</t>
  </si>
  <si>
    <t>14:23:39.123643 CET</t>
  </si>
  <si>
    <t>14:24:37.453956 CET</t>
  </si>
  <si>
    <t>14:32:58.344733 CET</t>
  </si>
  <si>
    <t>14:33:04.450246 CET</t>
  </si>
  <si>
    <t>14:33:19.93201 CET</t>
  </si>
  <si>
    <t>14:33:19.93318 CET</t>
  </si>
  <si>
    <t>14:33:19.93367 CET</t>
  </si>
  <si>
    <t>14:35:09.989645 CET</t>
  </si>
  <si>
    <t>14:35:09.989706 CET</t>
  </si>
  <si>
    <t>14:39:25.914090 CET</t>
  </si>
  <si>
    <t>14:42:37.521395 CET</t>
  </si>
  <si>
    <t>14:42:47.74911 CET</t>
  </si>
  <si>
    <t>14:43:39.789120 CET</t>
  </si>
  <si>
    <t>14:43:39.789154 CET</t>
  </si>
  <si>
    <t>14:45:22.12274 CET</t>
  </si>
  <si>
    <t>14:45:22.12307 CET</t>
  </si>
  <si>
    <t>14:49:27.694565 CET</t>
  </si>
  <si>
    <t>14:49:57.170442 CET</t>
  </si>
  <si>
    <t>14:49:57.170471 CET</t>
  </si>
  <si>
    <t>14:53:08.437598 CET</t>
  </si>
  <si>
    <t>14:53:08.437658 CET</t>
  </si>
  <si>
    <t>14:57:10.279291 CET</t>
  </si>
  <si>
    <t>14:57:10.279361 CET</t>
  </si>
  <si>
    <t>14:58:24.67249 CET</t>
  </si>
  <si>
    <t>14:58:24.67303 CET</t>
  </si>
  <si>
    <t>15:03:36.640203 CET</t>
  </si>
  <si>
    <t>15:03:38.698566 CET</t>
  </si>
  <si>
    <t>15:06:27.367922 CET</t>
  </si>
  <si>
    <t>15:08:01.831215 CET</t>
  </si>
  <si>
    <t>15:10:13.521086 CET</t>
  </si>
  <si>
    <t>15:10:13.530571 CET</t>
  </si>
  <si>
    <t>15:11:49.227016 CET</t>
  </si>
  <si>
    <t>15:11:49.275188 CET</t>
  </si>
  <si>
    <t>15:14:58.700129 CET</t>
  </si>
  <si>
    <t>15:14:58.702173 CET</t>
  </si>
  <si>
    <t>15:16:42.963619 CET</t>
  </si>
  <si>
    <t>15:16:42.963667 CET</t>
  </si>
  <si>
    <t>15:19:17.625056 CET</t>
  </si>
  <si>
    <t>15:19:17.625123 CET</t>
  </si>
  <si>
    <t>15:22:02.351965 CET</t>
  </si>
  <si>
    <t>15:22:02.352019 CET</t>
  </si>
  <si>
    <t>15:23:25.515821 CET</t>
  </si>
  <si>
    <t>15:26:28.945466 CET</t>
  </si>
  <si>
    <t>15:27:02.415504 CET</t>
  </si>
  <si>
    <t>15:30:32.913430 CET</t>
  </si>
  <si>
    <t>15:33:02.94122 CET</t>
  </si>
  <si>
    <t>15:33:02.94164 CET</t>
  </si>
  <si>
    <t>15:34:33.805283 CET</t>
  </si>
  <si>
    <t>15:34:33.805344 CET</t>
  </si>
  <si>
    <t>15:39:10.170009 CET</t>
  </si>
  <si>
    <t>15:39:10.170072 CET</t>
  </si>
  <si>
    <t>15:40:47.246868 CET</t>
  </si>
  <si>
    <t>15:42:33.88870 CET</t>
  </si>
  <si>
    <t>15:42:33.88924 CET</t>
  </si>
  <si>
    <t>15:47:00.959338 CET</t>
  </si>
  <si>
    <t>15:47:06.647643 CET</t>
  </si>
  <si>
    <t>15:53:21.145074 CET</t>
  </si>
  <si>
    <t>15:57:00.410734 CET</t>
  </si>
  <si>
    <t>16:01:18.383027 CET</t>
  </si>
  <si>
    <t>16:04:49.361032 CET</t>
  </si>
  <si>
    <t>16:05:16.992402 CET</t>
  </si>
  <si>
    <t>16:05:16.992433 CET</t>
  </si>
  <si>
    <t>16:05:16.992489 CET</t>
  </si>
  <si>
    <t>16:07:09.32442 CET</t>
  </si>
  <si>
    <t>16:07:09.32482 CET</t>
  </si>
  <si>
    <t>16:07:09.32507 CET</t>
  </si>
  <si>
    <t>16:12:58.614153 CET</t>
  </si>
  <si>
    <t>16:12:58.614246 CET</t>
  </si>
  <si>
    <t>16:16:45.83553 CET</t>
  </si>
  <si>
    <t>16:16:45.83622 CET</t>
  </si>
  <si>
    <t>16:18:02.171623 CET</t>
  </si>
  <si>
    <t>16:18:02.171689 CET</t>
  </si>
  <si>
    <t>16:21:39.115606 CET</t>
  </si>
  <si>
    <t>16:25:08.456100 CET</t>
  </si>
  <si>
    <t>16:25:08.460901 CET</t>
  </si>
  <si>
    <t>16:25:24.167517 CET</t>
  </si>
  <si>
    <t>16:28:07.570474 CET</t>
  </si>
  <si>
    <t>16:29:18.560045 CET</t>
  </si>
  <si>
    <t>16:29:45.100699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</si>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</sst>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0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sqref="A1:XFD1048576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43756</v>
      </c>
      <c r="E3" s="7">
        <v>42</v>
      </c>
      <c r="G3" s="4" t="s">
        <v>1012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205025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12549505.193499999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42</v>
      </c>
      <c r="B10" s="28">
        <v>43752</v>
      </c>
      <c r="C10" s="19" t="s">
        <v>10</v>
      </c>
      <c r="D10" s="20">
        <v>26025</v>
      </c>
      <c r="E10" s="21">
        <v>59.057740000000003</v>
      </c>
      <c r="F10" s="22">
        <v>1536977.6835</v>
      </c>
      <c r="G10" s="22">
        <v>1536977.6835</v>
      </c>
      <c r="J10" s="17"/>
      <c r="K10" s="18"/>
      <c r="N10" s="10"/>
    </row>
    <row r="11" spans="1:18">
      <c r="A11" s="7">
        <v>42</v>
      </c>
      <c r="B11" s="28">
        <v>43753</v>
      </c>
      <c r="C11" s="19" t="s">
        <v>10</v>
      </c>
      <c r="D11" s="20">
        <v>30000</v>
      </c>
      <c r="E11" s="21">
        <v>60.718409999999999</v>
      </c>
      <c r="F11" s="22">
        <v>1821552.3</v>
      </c>
      <c r="G11" s="22">
        <v>3358529.9835000001</v>
      </c>
      <c r="Q11" s="23"/>
    </row>
    <row r="12" spans="1:18">
      <c r="A12" s="7">
        <v>42</v>
      </c>
      <c r="B12" s="28">
        <v>43754</v>
      </c>
      <c r="C12" s="19" t="s">
        <v>10</v>
      </c>
      <c r="D12" s="20">
        <v>35000</v>
      </c>
      <c r="E12" s="21">
        <v>61.579670000000007</v>
      </c>
      <c r="F12" s="22">
        <v>2155288.4500000002</v>
      </c>
      <c r="G12" s="22">
        <v>5513818.4335000003</v>
      </c>
      <c r="Q12" s="23"/>
    </row>
    <row r="13" spans="1:18">
      <c r="A13" s="7">
        <v>42</v>
      </c>
      <c r="B13" s="28">
        <v>43755</v>
      </c>
      <c r="C13" s="19" t="s">
        <v>10</v>
      </c>
      <c r="D13" s="20">
        <v>75000</v>
      </c>
      <c r="E13" s="21">
        <v>61.981990000000003</v>
      </c>
      <c r="F13" s="22">
        <v>4648649.25</v>
      </c>
      <c r="G13" s="22">
        <v>10162467.683499999</v>
      </c>
      <c r="H13" s="22"/>
      <c r="I13" s="22"/>
      <c r="Q13" s="23"/>
    </row>
    <row r="14" spans="1:18">
      <c r="A14" s="7">
        <v>42</v>
      </c>
      <c r="B14" s="28">
        <v>43756</v>
      </c>
      <c r="C14" s="19" t="s">
        <v>10</v>
      </c>
      <c r="D14" s="20">
        <v>39000</v>
      </c>
      <c r="E14" s="21">
        <v>61.206090000000003</v>
      </c>
      <c r="F14" s="22">
        <v>2387037.5100000002</v>
      </c>
      <c r="G14" s="22">
        <v>12549505.193499999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1" sqref="C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43752</v>
      </c>
      <c r="D4" s="48">
        <f>SUM(E7:E1999)</f>
        <v>26025</v>
      </c>
      <c r="E4" s="35">
        <f>F4/D4</f>
        <v>59.057737560038426</v>
      </c>
      <c r="F4" s="49">
        <f>SUMPRODUCT(E7:E4999,F7:F4999)</f>
        <v>1536977.62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43752</v>
      </c>
      <c r="C7" s="67" t="s">
        <v>21</v>
      </c>
      <c r="D7" s="66" t="str">
        <f>IF(C7="","","Buy")</f>
        <v>Buy</v>
      </c>
      <c r="E7" s="68">
        <v>223</v>
      </c>
      <c r="F7" s="68">
        <v>58.8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164</v>
      </c>
      <c r="F8" s="68">
        <v>58.8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131</v>
      </c>
      <c r="F9" s="68">
        <v>58.8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183</v>
      </c>
      <c r="F10" s="68">
        <v>58.82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40</v>
      </c>
      <c r="F11" s="68">
        <v>58.82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353</v>
      </c>
      <c r="F12" s="68">
        <v>58.86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220</v>
      </c>
      <c r="F13" s="68">
        <v>58.84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27</v>
      </c>
      <c r="D14" s="66" t="str">
        <f t="shared" si="0"/>
        <v>Buy</v>
      </c>
      <c r="E14" s="68">
        <v>198</v>
      </c>
      <c r="F14" s="68">
        <v>58.84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28</v>
      </c>
      <c r="D15" s="66" t="str">
        <f t="shared" si="0"/>
        <v>Buy</v>
      </c>
      <c r="E15" s="68">
        <v>8</v>
      </c>
      <c r="F15" s="68">
        <v>58.84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29</v>
      </c>
      <c r="D16" s="66" t="str">
        <f t="shared" si="0"/>
        <v>Buy</v>
      </c>
      <c r="E16" s="68">
        <v>215</v>
      </c>
      <c r="F16" s="68">
        <v>58.86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30</v>
      </c>
      <c r="D17" s="66" t="str">
        <f t="shared" si="0"/>
        <v>Buy</v>
      </c>
      <c r="E17" s="68">
        <v>213</v>
      </c>
      <c r="F17" s="68">
        <v>58.84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31</v>
      </c>
      <c r="D18" s="66" t="str">
        <f t="shared" si="0"/>
        <v>Buy</v>
      </c>
      <c r="E18" s="68">
        <v>212</v>
      </c>
      <c r="F18" s="68">
        <v>58.88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32</v>
      </c>
      <c r="D19" s="66" t="str">
        <f t="shared" si="0"/>
        <v>Buy</v>
      </c>
      <c r="E19" s="68">
        <v>207</v>
      </c>
      <c r="F19" s="68">
        <v>58.96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33</v>
      </c>
      <c r="D20" s="66" t="str">
        <f t="shared" si="0"/>
        <v>Buy</v>
      </c>
      <c r="E20" s="68">
        <v>126</v>
      </c>
      <c r="F20" s="68">
        <v>58.94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34</v>
      </c>
      <c r="D21" s="66" t="str">
        <f t="shared" si="0"/>
        <v>Buy</v>
      </c>
      <c r="E21" s="68">
        <v>172</v>
      </c>
      <c r="F21" s="68">
        <v>58.94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35</v>
      </c>
      <c r="D22" s="66" t="str">
        <f t="shared" si="0"/>
        <v>Buy</v>
      </c>
      <c r="E22" s="68">
        <v>60</v>
      </c>
      <c r="F22" s="68">
        <v>58.94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36</v>
      </c>
      <c r="D23" s="66" t="str">
        <f t="shared" si="0"/>
        <v>Buy</v>
      </c>
      <c r="E23" s="68">
        <v>303</v>
      </c>
      <c r="F23" s="68">
        <v>58.96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37</v>
      </c>
      <c r="D24" s="66" t="str">
        <f t="shared" si="0"/>
        <v>Buy</v>
      </c>
      <c r="E24" s="68">
        <v>31</v>
      </c>
      <c r="F24" s="68">
        <v>58.9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38</v>
      </c>
      <c r="D25" s="66" t="str">
        <f t="shared" si="0"/>
        <v>Buy</v>
      </c>
      <c r="E25" s="68">
        <v>185</v>
      </c>
      <c r="F25" s="68">
        <v>58.9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39</v>
      </c>
      <c r="D26" s="66" t="str">
        <f t="shared" si="0"/>
        <v>Buy</v>
      </c>
      <c r="E26" s="68">
        <v>268</v>
      </c>
      <c r="F26" s="68">
        <v>58.96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40</v>
      </c>
      <c r="D27" s="66" t="str">
        <f t="shared" si="0"/>
        <v>Buy</v>
      </c>
      <c r="E27" s="68">
        <v>356</v>
      </c>
      <c r="F27" s="68">
        <v>58.88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41</v>
      </c>
      <c r="D28" s="66" t="str">
        <f t="shared" si="0"/>
        <v>Buy</v>
      </c>
      <c r="E28" s="68">
        <v>1</v>
      </c>
      <c r="F28" s="68">
        <v>58.88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42</v>
      </c>
      <c r="D29" s="66" t="str">
        <f t="shared" si="0"/>
        <v>Buy</v>
      </c>
      <c r="E29" s="68">
        <v>195</v>
      </c>
      <c r="F29" s="68">
        <v>58.86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43</v>
      </c>
      <c r="D30" s="66" t="str">
        <f t="shared" si="0"/>
        <v>Buy</v>
      </c>
      <c r="E30" s="68">
        <v>203</v>
      </c>
      <c r="F30" s="68">
        <v>58.88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44</v>
      </c>
      <c r="D31" s="66" t="str">
        <f t="shared" si="0"/>
        <v>Buy</v>
      </c>
      <c r="E31" s="68">
        <v>225</v>
      </c>
      <c r="F31" s="68">
        <v>58.88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45</v>
      </c>
      <c r="D32" s="66" t="str">
        <f t="shared" si="0"/>
        <v>Buy</v>
      </c>
      <c r="E32" s="68">
        <v>215</v>
      </c>
      <c r="F32" s="68">
        <v>58.92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46</v>
      </c>
      <c r="D33" s="66" t="str">
        <f t="shared" si="0"/>
        <v>Buy</v>
      </c>
      <c r="E33" s="68">
        <v>213</v>
      </c>
      <c r="F33" s="68">
        <v>58.92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47</v>
      </c>
      <c r="D34" s="66" t="str">
        <f t="shared" si="0"/>
        <v>Buy</v>
      </c>
      <c r="E34" s="68">
        <v>87</v>
      </c>
      <c r="F34" s="68">
        <v>58.94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48</v>
      </c>
      <c r="D35" s="66" t="str">
        <f t="shared" si="0"/>
        <v>Buy</v>
      </c>
      <c r="E35" s="68">
        <v>147</v>
      </c>
      <c r="F35" s="68">
        <v>58.94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49</v>
      </c>
      <c r="D36" s="66" t="str">
        <f t="shared" si="0"/>
        <v>Buy</v>
      </c>
      <c r="E36" s="68">
        <v>424</v>
      </c>
      <c r="F36" s="68">
        <v>58.98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50</v>
      </c>
      <c r="D37" s="66" t="str">
        <f t="shared" si="0"/>
        <v>Buy</v>
      </c>
      <c r="E37" s="68">
        <v>100</v>
      </c>
      <c r="F37" s="68">
        <v>59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51</v>
      </c>
      <c r="D38" s="66" t="str">
        <f t="shared" si="0"/>
        <v>Buy</v>
      </c>
      <c r="E38" s="68">
        <v>23</v>
      </c>
      <c r="F38" s="68">
        <v>59.02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52</v>
      </c>
      <c r="D39" s="66" t="str">
        <f t="shared" si="0"/>
        <v>Buy</v>
      </c>
      <c r="E39" s="68">
        <v>178</v>
      </c>
      <c r="F39" s="68">
        <v>59.02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53</v>
      </c>
      <c r="D40" s="66" t="str">
        <f t="shared" si="0"/>
        <v>Buy</v>
      </c>
      <c r="E40" s="68">
        <v>203</v>
      </c>
      <c r="F40" s="68">
        <v>59.04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54</v>
      </c>
      <c r="D41" s="66" t="str">
        <f t="shared" si="0"/>
        <v>Buy</v>
      </c>
      <c r="E41" s="68">
        <v>208</v>
      </c>
      <c r="F41" s="68">
        <v>59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55</v>
      </c>
      <c r="D42" s="66" t="str">
        <f t="shared" si="0"/>
        <v>Buy</v>
      </c>
      <c r="E42" s="68">
        <v>415</v>
      </c>
      <c r="F42" s="68">
        <v>58.96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56</v>
      </c>
      <c r="D43" s="66" t="str">
        <f t="shared" si="0"/>
        <v>Buy</v>
      </c>
      <c r="E43" s="68">
        <v>60</v>
      </c>
      <c r="F43" s="68">
        <v>58.96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57</v>
      </c>
      <c r="D44" s="66" t="str">
        <f t="shared" si="0"/>
        <v>Buy</v>
      </c>
      <c r="E44" s="68">
        <v>193</v>
      </c>
      <c r="F44" s="68">
        <v>59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58</v>
      </c>
      <c r="D45" s="66" t="str">
        <f t="shared" si="0"/>
        <v>Buy</v>
      </c>
      <c r="E45" s="68">
        <v>37</v>
      </c>
      <c r="F45" s="68">
        <v>59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59</v>
      </c>
      <c r="D46" s="66" t="str">
        <f t="shared" si="0"/>
        <v>Buy</v>
      </c>
      <c r="E46" s="68">
        <v>149</v>
      </c>
      <c r="F46" s="68">
        <v>59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60</v>
      </c>
      <c r="D47" s="66" t="str">
        <f t="shared" si="0"/>
        <v>Buy</v>
      </c>
      <c r="E47" s="68">
        <v>155</v>
      </c>
      <c r="F47" s="68">
        <v>59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61</v>
      </c>
      <c r="D48" s="66" t="str">
        <f t="shared" si="0"/>
        <v>Buy</v>
      </c>
      <c r="E48" s="68">
        <v>106</v>
      </c>
      <c r="F48" s="68">
        <v>59.02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62</v>
      </c>
      <c r="D49" s="66" t="str">
        <f t="shared" si="0"/>
        <v>Buy</v>
      </c>
      <c r="E49" s="68">
        <v>121</v>
      </c>
      <c r="F49" s="68">
        <v>59.04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63</v>
      </c>
      <c r="D50" s="66" t="str">
        <f t="shared" si="0"/>
        <v>Buy</v>
      </c>
      <c r="E50" s="68">
        <v>103</v>
      </c>
      <c r="F50" s="68">
        <v>59.04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64</v>
      </c>
      <c r="D51" s="66" t="str">
        <f t="shared" si="0"/>
        <v>Buy</v>
      </c>
      <c r="E51" s="68">
        <v>128</v>
      </c>
      <c r="F51" s="68">
        <v>59.08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65</v>
      </c>
      <c r="D52" s="66" t="str">
        <f t="shared" si="0"/>
        <v>Buy</v>
      </c>
      <c r="E52" s="68">
        <v>165</v>
      </c>
      <c r="F52" s="68">
        <v>59.08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66</v>
      </c>
      <c r="D53" s="66" t="str">
        <f t="shared" si="0"/>
        <v>Buy</v>
      </c>
      <c r="E53" s="68">
        <v>218</v>
      </c>
      <c r="F53" s="68">
        <v>59.14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67</v>
      </c>
      <c r="D54" s="66" t="str">
        <f t="shared" si="0"/>
        <v>Buy</v>
      </c>
      <c r="E54" s="68">
        <v>289</v>
      </c>
      <c r="F54" s="68">
        <v>58.98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68</v>
      </c>
      <c r="D55" s="66" t="str">
        <f t="shared" si="0"/>
        <v>Buy</v>
      </c>
      <c r="E55" s="68">
        <v>257</v>
      </c>
      <c r="F55" s="68">
        <v>59.06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68</v>
      </c>
      <c r="D56" s="66" t="str">
        <f t="shared" si="0"/>
        <v>Buy</v>
      </c>
      <c r="E56" s="68">
        <v>215</v>
      </c>
      <c r="F56" s="68">
        <v>59.06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69</v>
      </c>
      <c r="D57" s="66" t="str">
        <f t="shared" si="0"/>
        <v>Buy</v>
      </c>
      <c r="E57" s="68">
        <v>293</v>
      </c>
      <c r="F57" s="68">
        <v>59.04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70</v>
      </c>
      <c r="D58" s="66" t="str">
        <f t="shared" si="0"/>
        <v>Buy</v>
      </c>
      <c r="E58" s="68">
        <v>217</v>
      </c>
      <c r="F58" s="68">
        <v>59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71</v>
      </c>
      <c r="D59" s="66" t="str">
        <f t="shared" si="0"/>
        <v>Buy</v>
      </c>
      <c r="E59" s="68">
        <v>221</v>
      </c>
      <c r="F59" s="68">
        <v>58.98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72</v>
      </c>
      <c r="D60" s="66" t="str">
        <f t="shared" si="0"/>
        <v>Buy</v>
      </c>
      <c r="E60" s="68">
        <v>196</v>
      </c>
      <c r="F60" s="68">
        <v>59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73</v>
      </c>
      <c r="D61" s="66" t="str">
        <f t="shared" si="0"/>
        <v>Buy</v>
      </c>
      <c r="E61" s="68">
        <v>197</v>
      </c>
      <c r="F61" s="68">
        <v>59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74</v>
      </c>
      <c r="D62" s="66" t="str">
        <f t="shared" si="0"/>
        <v>Buy</v>
      </c>
      <c r="E62" s="68">
        <v>411</v>
      </c>
      <c r="F62" s="68">
        <v>59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75</v>
      </c>
      <c r="D63" s="66" t="str">
        <f t="shared" si="0"/>
        <v>Buy</v>
      </c>
      <c r="E63" s="68">
        <v>192</v>
      </c>
      <c r="F63" s="68">
        <v>58.98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76</v>
      </c>
      <c r="D64" s="66" t="str">
        <f t="shared" si="0"/>
        <v>Buy</v>
      </c>
      <c r="E64" s="68">
        <v>258</v>
      </c>
      <c r="F64" s="68">
        <v>58.96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77</v>
      </c>
      <c r="D65" s="66" t="str">
        <f t="shared" si="0"/>
        <v>Buy</v>
      </c>
      <c r="E65" s="68">
        <v>367</v>
      </c>
      <c r="F65" s="68">
        <v>58.94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78</v>
      </c>
      <c r="D66" s="66" t="str">
        <f t="shared" si="0"/>
        <v>Buy</v>
      </c>
      <c r="E66" s="68">
        <v>218</v>
      </c>
      <c r="F66" s="68">
        <v>58.92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79</v>
      </c>
      <c r="D67" s="66" t="str">
        <f t="shared" si="0"/>
        <v>Buy</v>
      </c>
      <c r="E67" s="68">
        <v>228</v>
      </c>
      <c r="F67" s="68">
        <v>58.9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80</v>
      </c>
      <c r="D68" s="66" t="str">
        <f t="shared" si="0"/>
        <v>Buy</v>
      </c>
      <c r="E68" s="68">
        <v>313</v>
      </c>
      <c r="F68" s="68">
        <v>58.9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81</v>
      </c>
      <c r="D69" s="66" t="str">
        <f t="shared" si="0"/>
        <v>Buy</v>
      </c>
      <c r="E69" s="68">
        <v>202</v>
      </c>
      <c r="F69" s="68">
        <v>58.9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82</v>
      </c>
      <c r="D70" s="66" t="str">
        <f t="shared" si="0"/>
        <v>Buy</v>
      </c>
      <c r="E70" s="68">
        <v>315</v>
      </c>
      <c r="F70" s="68">
        <v>58.88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83</v>
      </c>
      <c r="D71" s="66" t="str">
        <f t="shared" si="0"/>
        <v>Buy</v>
      </c>
      <c r="E71" s="68">
        <v>228</v>
      </c>
      <c r="F71" s="68">
        <v>58.92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84</v>
      </c>
      <c r="D72" s="66" t="str">
        <f t="shared" ref="D72:D135" si="2">IF(C72="","","Buy")</f>
        <v>Buy</v>
      </c>
      <c r="E72" s="68">
        <v>371</v>
      </c>
      <c r="F72" s="68">
        <v>58.94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85</v>
      </c>
      <c r="D73" s="66" t="str">
        <f t="shared" si="2"/>
        <v>Buy</v>
      </c>
      <c r="E73" s="68">
        <v>262</v>
      </c>
      <c r="F73" s="68">
        <v>58.94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86</v>
      </c>
      <c r="D74" s="66" t="str">
        <f t="shared" si="2"/>
        <v>Buy</v>
      </c>
      <c r="E74" s="68">
        <v>237</v>
      </c>
      <c r="F74" s="68">
        <v>58.98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87</v>
      </c>
      <c r="D75" s="66" t="str">
        <f t="shared" si="2"/>
        <v>Buy</v>
      </c>
      <c r="E75" s="68">
        <v>132</v>
      </c>
      <c r="F75" s="68">
        <v>59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88</v>
      </c>
      <c r="D76" s="66" t="str">
        <f t="shared" si="2"/>
        <v>Buy</v>
      </c>
      <c r="E76" s="68">
        <v>89</v>
      </c>
      <c r="F76" s="68">
        <v>59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89</v>
      </c>
      <c r="D77" s="66" t="str">
        <f t="shared" si="2"/>
        <v>Buy</v>
      </c>
      <c r="E77" s="68">
        <v>23</v>
      </c>
      <c r="F77" s="68">
        <v>59.06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90</v>
      </c>
      <c r="D78" s="66" t="str">
        <f t="shared" si="2"/>
        <v>Buy</v>
      </c>
      <c r="E78" s="68">
        <v>26</v>
      </c>
      <c r="F78" s="68">
        <v>59.06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91</v>
      </c>
      <c r="D79" s="66" t="str">
        <f t="shared" si="2"/>
        <v>Buy</v>
      </c>
      <c r="E79" s="68">
        <v>129</v>
      </c>
      <c r="F79" s="68">
        <v>59.06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92</v>
      </c>
      <c r="D80" s="66" t="str">
        <f t="shared" si="2"/>
        <v>Buy</v>
      </c>
      <c r="E80" s="68">
        <v>34</v>
      </c>
      <c r="F80" s="68">
        <v>59.06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93</v>
      </c>
      <c r="D81" s="66" t="str">
        <f t="shared" si="2"/>
        <v>Buy</v>
      </c>
      <c r="E81" s="68">
        <v>243</v>
      </c>
      <c r="F81" s="68">
        <v>59.02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94</v>
      </c>
      <c r="D82" s="66" t="str">
        <f t="shared" si="2"/>
        <v>Buy</v>
      </c>
      <c r="E82" s="68">
        <v>242</v>
      </c>
      <c r="F82" s="68">
        <v>59.04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95</v>
      </c>
      <c r="D83" s="66" t="str">
        <f t="shared" si="2"/>
        <v>Buy</v>
      </c>
      <c r="E83" s="68">
        <v>13</v>
      </c>
      <c r="F83" s="68">
        <v>58.98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96</v>
      </c>
      <c r="D84" s="66" t="str">
        <f t="shared" si="2"/>
        <v>Buy</v>
      </c>
      <c r="E84" s="68">
        <v>300</v>
      </c>
      <c r="F84" s="68">
        <v>58.98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97</v>
      </c>
      <c r="D85" s="66" t="str">
        <f t="shared" si="2"/>
        <v>Buy</v>
      </c>
      <c r="E85" s="68">
        <v>181</v>
      </c>
      <c r="F85" s="68">
        <v>58.98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98</v>
      </c>
      <c r="D86" s="66" t="str">
        <f t="shared" si="2"/>
        <v>Buy</v>
      </c>
      <c r="E86" s="68">
        <v>234</v>
      </c>
      <c r="F86" s="68">
        <v>59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99</v>
      </c>
      <c r="D87" s="66" t="str">
        <f t="shared" si="2"/>
        <v>Buy</v>
      </c>
      <c r="E87" s="68">
        <v>9</v>
      </c>
      <c r="F87" s="68">
        <v>59.06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100</v>
      </c>
      <c r="D88" s="66" t="str">
        <f t="shared" si="2"/>
        <v>Buy</v>
      </c>
      <c r="E88" s="68">
        <v>66</v>
      </c>
      <c r="F88" s="68">
        <v>59.06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101</v>
      </c>
      <c r="D89" s="66" t="str">
        <f t="shared" si="2"/>
        <v>Buy</v>
      </c>
      <c r="E89" s="68">
        <v>79</v>
      </c>
      <c r="F89" s="68">
        <v>59.06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102</v>
      </c>
      <c r="D90" s="66" t="str">
        <f t="shared" si="2"/>
        <v>Buy</v>
      </c>
      <c r="E90" s="68">
        <v>38</v>
      </c>
      <c r="F90" s="68">
        <v>59.06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103</v>
      </c>
      <c r="D91" s="66" t="str">
        <f t="shared" si="2"/>
        <v>Buy</v>
      </c>
      <c r="E91" s="68">
        <v>342</v>
      </c>
      <c r="F91" s="68">
        <v>59.04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104</v>
      </c>
      <c r="D92" s="66" t="str">
        <f t="shared" si="2"/>
        <v>Buy</v>
      </c>
      <c r="E92" s="68">
        <v>340</v>
      </c>
      <c r="F92" s="68">
        <v>59.06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105</v>
      </c>
      <c r="D93" s="66" t="str">
        <f t="shared" si="2"/>
        <v>Buy</v>
      </c>
      <c r="E93" s="68">
        <v>139</v>
      </c>
      <c r="F93" s="68">
        <v>59.06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106</v>
      </c>
      <c r="D94" s="66" t="str">
        <f t="shared" si="2"/>
        <v>Buy</v>
      </c>
      <c r="E94" s="68">
        <v>60</v>
      </c>
      <c r="F94" s="68">
        <v>59.06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107</v>
      </c>
      <c r="D95" s="66" t="str">
        <f t="shared" si="2"/>
        <v>Buy</v>
      </c>
      <c r="E95" s="68">
        <v>514</v>
      </c>
      <c r="F95" s="68">
        <v>59.06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108</v>
      </c>
      <c r="D96" s="66" t="str">
        <f t="shared" si="2"/>
        <v>Buy</v>
      </c>
      <c r="E96" s="68">
        <v>324</v>
      </c>
      <c r="F96" s="68">
        <v>59.1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109</v>
      </c>
      <c r="D97" s="66" t="str">
        <f t="shared" si="2"/>
        <v>Buy</v>
      </c>
      <c r="E97" s="68">
        <v>208</v>
      </c>
      <c r="F97" s="68">
        <v>59.1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110</v>
      </c>
      <c r="D98" s="66" t="str">
        <f t="shared" si="2"/>
        <v>Buy</v>
      </c>
      <c r="E98" s="68">
        <v>222</v>
      </c>
      <c r="F98" s="68">
        <v>59.06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111</v>
      </c>
      <c r="D99" s="66" t="str">
        <f t="shared" si="2"/>
        <v>Buy</v>
      </c>
      <c r="E99" s="68">
        <v>298</v>
      </c>
      <c r="F99" s="68">
        <v>59.14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112</v>
      </c>
      <c r="D100" s="66" t="str">
        <f t="shared" si="2"/>
        <v>Buy</v>
      </c>
      <c r="E100" s="68">
        <v>22</v>
      </c>
      <c r="F100" s="68">
        <v>59.14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113</v>
      </c>
      <c r="D101" s="66" t="str">
        <f t="shared" si="2"/>
        <v>Buy</v>
      </c>
      <c r="E101" s="68">
        <v>36</v>
      </c>
      <c r="F101" s="68">
        <v>59.14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114</v>
      </c>
      <c r="D102" s="66" t="str">
        <f t="shared" si="2"/>
        <v>Buy</v>
      </c>
      <c r="E102" s="68">
        <v>6</v>
      </c>
      <c r="F102" s="68">
        <v>59.14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115</v>
      </c>
      <c r="D103" s="66" t="str">
        <f t="shared" si="2"/>
        <v>Buy</v>
      </c>
      <c r="E103" s="68">
        <v>637</v>
      </c>
      <c r="F103" s="68">
        <v>59.14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116</v>
      </c>
      <c r="D104" s="66" t="str">
        <f t="shared" si="2"/>
        <v>Buy</v>
      </c>
      <c r="E104" s="68">
        <v>298</v>
      </c>
      <c r="F104" s="68">
        <v>59.1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117</v>
      </c>
      <c r="D105" s="66" t="str">
        <f t="shared" si="2"/>
        <v>Buy</v>
      </c>
      <c r="E105" s="68">
        <v>40</v>
      </c>
      <c r="F105" s="68">
        <v>59.1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118</v>
      </c>
      <c r="D106" s="66" t="str">
        <f t="shared" si="2"/>
        <v>Buy</v>
      </c>
      <c r="E106" s="68">
        <v>294</v>
      </c>
      <c r="F106" s="68">
        <v>59.1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119</v>
      </c>
      <c r="D107" s="66" t="str">
        <f t="shared" si="2"/>
        <v>Buy</v>
      </c>
      <c r="E107" s="68">
        <v>304</v>
      </c>
      <c r="F107" s="68">
        <v>59.1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120</v>
      </c>
      <c r="D108" s="66" t="str">
        <f t="shared" si="2"/>
        <v>Buy</v>
      </c>
      <c r="E108" s="68">
        <v>115</v>
      </c>
      <c r="F108" s="68">
        <v>59.1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121</v>
      </c>
      <c r="D109" s="66" t="str">
        <f t="shared" si="2"/>
        <v>Buy</v>
      </c>
      <c r="E109" s="68">
        <v>176</v>
      </c>
      <c r="F109" s="68">
        <v>59.1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122</v>
      </c>
      <c r="D110" s="66" t="str">
        <f t="shared" si="2"/>
        <v>Buy</v>
      </c>
      <c r="E110" s="68">
        <v>206</v>
      </c>
      <c r="F110" s="68">
        <v>59.12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123</v>
      </c>
      <c r="D111" s="66" t="str">
        <f t="shared" si="2"/>
        <v>Buy</v>
      </c>
      <c r="E111" s="68">
        <v>227</v>
      </c>
      <c r="F111" s="68">
        <v>59.14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124</v>
      </c>
      <c r="D112" s="66" t="str">
        <f t="shared" si="2"/>
        <v>Buy</v>
      </c>
      <c r="E112" s="68">
        <v>260</v>
      </c>
      <c r="F112" s="68">
        <v>59.14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125</v>
      </c>
      <c r="D113" s="66" t="str">
        <f t="shared" si="2"/>
        <v>Buy</v>
      </c>
      <c r="E113" s="68">
        <v>369</v>
      </c>
      <c r="F113" s="68">
        <v>59.16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125</v>
      </c>
      <c r="D114" s="66" t="str">
        <f t="shared" si="2"/>
        <v>Buy</v>
      </c>
      <c r="E114" s="68">
        <v>104</v>
      </c>
      <c r="F114" s="68">
        <v>59.16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126</v>
      </c>
      <c r="D115" s="66" t="str">
        <f t="shared" si="2"/>
        <v>Buy</v>
      </c>
      <c r="E115" s="68">
        <v>96</v>
      </c>
      <c r="F115" s="68">
        <v>59.16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127</v>
      </c>
      <c r="D116" s="66" t="str">
        <f t="shared" si="2"/>
        <v>Buy</v>
      </c>
      <c r="E116" s="68">
        <v>230</v>
      </c>
      <c r="F116" s="68">
        <v>59.12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128</v>
      </c>
      <c r="D117" s="66" t="str">
        <f t="shared" si="2"/>
        <v>Buy</v>
      </c>
      <c r="E117" s="68">
        <v>229</v>
      </c>
      <c r="F117" s="68">
        <v>59.18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129</v>
      </c>
      <c r="D118" s="66" t="str">
        <f t="shared" si="2"/>
        <v>Buy</v>
      </c>
      <c r="E118" s="68">
        <v>404</v>
      </c>
      <c r="F118" s="68">
        <v>59.22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130</v>
      </c>
      <c r="D119" s="66" t="str">
        <f t="shared" si="2"/>
        <v>Buy</v>
      </c>
      <c r="E119" s="68">
        <v>283</v>
      </c>
      <c r="F119" s="68">
        <v>59.24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131</v>
      </c>
      <c r="D120" s="66" t="str">
        <f t="shared" si="2"/>
        <v>Buy</v>
      </c>
      <c r="E120" s="68">
        <v>35</v>
      </c>
      <c r="F120" s="68">
        <v>59.24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132</v>
      </c>
      <c r="D121" s="66" t="str">
        <f t="shared" si="2"/>
        <v>Buy</v>
      </c>
      <c r="E121" s="68">
        <v>221</v>
      </c>
      <c r="F121" s="68">
        <v>59.36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133</v>
      </c>
      <c r="D122" s="66" t="str">
        <f t="shared" si="2"/>
        <v>Buy</v>
      </c>
      <c r="E122" s="68">
        <v>530</v>
      </c>
      <c r="F122" s="68">
        <v>59.38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134</v>
      </c>
      <c r="D123" s="66" t="str">
        <f t="shared" si="2"/>
        <v>Buy</v>
      </c>
      <c r="E123" s="68">
        <v>207</v>
      </c>
      <c r="F123" s="68">
        <v>59.36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135</v>
      </c>
      <c r="D124" s="66" t="str">
        <f t="shared" si="2"/>
        <v>Buy</v>
      </c>
      <c r="E124" s="68">
        <v>255</v>
      </c>
      <c r="F124" s="68">
        <v>59.36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136</v>
      </c>
      <c r="D125" s="66" t="str">
        <f t="shared" si="2"/>
        <v>Buy</v>
      </c>
      <c r="E125" s="68">
        <v>336</v>
      </c>
      <c r="F125" s="68">
        <v>59.38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137</v>
      </c>
      <c r="D126" s="66" t="str">
        <f t="shared" si="2"/>
        <v>Buy</v>
      </c>
      <c r="E126" s="68">
        <v>50</v>
      </c>
      <c r="F126" s="68">
        <v>59.38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138</v>
      </c>
      <c r="D127" s="66" t="str">
        <f t="shared" si="2"/>
        <v>Buy</v>
      </c>
      <c r="E127" s="68">
        <v>245</v>
      </c>
      <c r="F127" s="68">
        <v>59.38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139</v>
      </c>
      <c r="D128" s="66" t="str">
        <f t="shared" si="2"/>
        <v>Buy</v>
      </c>
      <c r="E128" s="68">
        <v>22</v>
      </c>
      <c r="F128" s="68">
        <v>59.38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140</v>
      </c>
      <c r="D129" s="66" t="str">
        <f t="shared" si="2"/>
        <v>Buy</v>
      </c>
      <c r="E129" s="68">
        <v>213</v>
      </c>
      <c r="F129" s="68">
        <v>59.38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141</v>
      </c>
      <c r="D130" s="66" t="str">
        <f t="shared" si="2"/>
        <v>Buy</v>
      </c>
      <c r="E130" s="68">
        <v>217</v>
      </c>
      <c r="F130" s="68">
        <v>59.38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142</v>
      </c>
      <c r="D131" s="66" t="str">
        <f t="shared" si="2"/>
        <v>Buy</v>
      </c>
      <c r="E131" s="68">
        <v>100</v>
      </c>
      <c r="F131" s="68">
        <v>59.38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143</v>
      </c>
      <c r="D132" s="66" t="str">
        <f t="shared" si="2"/>
        <v>Buy</v>
      </c>
      <c r="E132" s="68">
        <v>111</v>
      </c>
      <c r="F132" s="68">
        <v>59.38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143</v>
      </c>
      <c r="D133" s="66" t="str">
        <f t="shared" si="2"/>
        <v>Buy</v>
      </c>
      <c r="E133" s="68">
        <v>218</v>
      </c>
      <c r="F133" s="68">
        <v>59.38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144</v>
      </c>
      <c r="D134" s="66" t="str">
        <f t="shared" si="2"/>
        <v>Buy</v>
      </c>
      <c r="E134" s="68">
        <v>196</v>
      </c>
      <c r="F134" s="68">
        <v>59.38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145</v>
      </c>
      <c r="D135" s="66" t="str">
        <f t="shared" si="2"/>
        <v>Buy</v>
      </c>
      <c r="E135" s="68">
        <v>218</v>
      </c>
      <c r="F135" s="68">
        <v>59.36</v>
      </c>
      <c r="G135" s="68" t="s">
        <v>11</v>
      </c>
      <c r="H135" s="57" t="str">
        <f t="shared" si="3"/>
        <v>XETRA</v>
      </c>
    </row>
    <row r="136" spans="2:8" ht="12.75" customHeight="1">
      <c r="B136" s="37"/>
      <c r="C136" s="67" t="s">
        <v>146</v>
      </c>
      <c r="D136" s="66" t="str">
        <f t="shared" ref="D136:D199" si="4">IF(C136="","","Buy")</f>
        <v>Buy</v>
      </c>
      <c r="E136" s="68">
        <v>371</v>
      </c>
      <c r="F136" s="68">
        <v>59.36</v>
      </c>
      <c r="G136" s="68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147</v>
      </c>
      <c r="D137" s="66" t="str">
        <f t="shared" si="4"/>
        <v>Buy</v>
      </c>
      <c r="E137" s="68">
        <v>232</v>
      </c>
      <c r="F137" s="68">
        <v>59.36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/>
      <c r="D138" s="66" t="str">
        <f t="shared" si="4"/>
        <v/>
      </c>
      <c r="E138" s="68"/>
      <c r="F138" s="68"/>
      <c r="G138" s="68"/>
      <c r="H138" s="57" t="str">
        <f t="shared" si="5"/>
        <v/>
      </c>
    </row>
    <row r="139" spans="2:8" ht="12.75" customHeight="1">
      <c r="B139" s="37"/>
      <c r="C139" s="67"/>
      <c r="D139" s="66" t="str">
        <f t="shared" si="4"/>
        <v/>
      </c>
      <c r="E139" s="68"/>
      <c r="F139" s="68"/>
      <c r="G139" s="68"/>
      <c r="H139" s="57" t="str">
        <f t="shared" si="5"/>
        <v/>
      </c>
    </row>
    <row r="140" spans="2:8" ht="12.75" customHeight="1">
      <c r="B140" s="37"/>
      <c r="C140" s="67"/>
      <c r="D140" s="66" t="str">
        <f t="shared" si="4"/>
        <v/>
      </c>
      <c r="E140" s="68"/>
      <c r="F140" s="68"/>
      <c r="G140" s="68"/>
      <c r="H140" s="57" t="str">
        <f t="shared" si="5"/>
        <v/>
      </c>
    </row>
    <row r="141" spans="2:8" ht="12.75" customHeight="1">
      <c r="B141" s="37"/>
      <c r="C141" s="67"/>
      <c r="D141" s="66" t="str">
        <f t="shared" si="4"/>
        <v/>
      </c>
      <c r="E141" s="68"/>
      <c r="F141" s="68"/>
      <c r="G141" s="68"/>
      <c r="H141" s="57" t="str">
        <f t="shared" si="5"/>
        <v/>
      </c>
    </row>
    <row r="142" spans="2:8" ht="12.75" customHeight="1">
      <c r="B142" s="37"/>
      <c r="C142" s="67"/>
      <c r="D142" s="66" t="str">
        <f t="shared" si="4"/>
        <v/>
      </c>
      <c r="E142" s="68"/>
      <c r="F142" s="68"/>
      <c r="G142" s="68"/>
      <c r="H142" s="57" t="str">
        <f t="shared" si="5"/>
        <v/>
      </c>
    </row>
    <row r="143" spans="2:8" ht="12.75" customHeight="1">
      <c r="B143" s="37"/>
      <c r="C143" s="67"/>
      <c r="D143" s="66" t="str">
        <f t="shared" si="4"/>
        <v/>
      </c>
      <c r="E143" s="68"/>
      <c r="F143" s="68"/>
      <c r="G143" s="68"/>
      <c r="H143" s="57" t="str">
        <f t="shared" si="5"/>
        <v/>
      </c>
    </row>
    <row r="144" spans="2:8" ht="12.75" customHeight="1">
      <c r="B144" s="37"/>
      <c r="C144" s="67"/>
      <c r="D144" s="66" t="str">
        <f t="shared" si="4"/>
        <v/>
      </c>
      <c r="E144" s="68"/>
      <c r="F144" s="68"/>
      <c r="G144" s="68"/>
      <c r="H144" s="57" t="str">
        <f t="shared" si="5"/>
        <v/>
      </c>
    </row>
    <row r="145" spans="2:8" ht="12.75" customHeight="1">
      <c r="B145" s="37"/>
      <c r="C145" s="67"/>
      <c r="D145" s="66" t="str">
        <f t="shared" si="4"/>
        <v/>
      </c>
      <c r="E145" s="68"/>
      <c r="F145" s="68"/>
      <c r="G145" s="68"/>
      <c r="H145" s="57" t="str">
        <f t="shared" si="5"/>
        <v/>
      </c>
    </row>
    <row r="146" spans="2:8" ht="12.75" customHeight="1">
      <c r="B146" s="37"/>
      <c r="C146" s="67"/>
      <c r="D146" s="66" t="str">
        <f t="shared" si="4"/>
        <v/>
      </c>
      <c r="E146" s="68"/>
      <c r="F146" s="68"/>
      <c r="G146" s="68"/>
      <c r="H146" s="57" t="str">
        <f t="shared" si="5"/>
        <v/>
      </c>
    </row>
    <row r="147" spans="2:8" ht="12.75" customHeight="1">
      <c r="B147" s="37"/>
      <c r="C147" s="67"/>
      <c r="D147" s="66" t="str">
        <f t="shared" si="4"/>
        <v/>
      </c>
      <c r="E147" s="68"/>
      <c r="F147" s="68"/>
      <c r="G147" s="68"/>
      <c r="H147" s="57" t="str">
        <f t="shared" si="5"/>
        <v/>
      </c>
    </row>
    <row r="148" spans="2:8" ht="12.75" customHeight="1">
      <c r="B148" s="37"/>
      <c r="C148" s="67"/>
      <c r="D148" s="66" t="str">
        <f t="shared" si="4"/>
        <v/>
      </c>
      <c r="E148" s="68"/>
      <c r="F148" s="68"/>
      <c r="G148" s="68"/>
      <c r="H148" s="57" t="str">
        <f t="shared" si="5"/>
        <v/>
      </c>
    </row>
    <row r="149" spans="2:8" ht="12.75" customHeight="1">
      <c r="B149" s="37"/>
      <c r="C149" s="67"/>
      <c r="D149" s="66" t="str">
        <f t="shared" si="4"/>
        <v/>
      </c>
      <c r="E149" s="68"/>
      <c r="F149" s="68"/>
      <c r="G149" s="68"/>
      <c r="H149" s="57" t="str">
        <f t="shared" si="5"/>
        <v/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/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/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/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/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/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/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/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/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/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/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/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/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/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/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/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/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/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/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/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/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/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/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/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/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/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/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/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/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/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/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/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/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/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/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/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/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/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/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/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/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/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/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/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/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/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/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/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/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/>
      <c r="H198" s="57" t="str">
        <f t="shared" si="5"/>
        <v/>
      </c>
    </row>
    <row r="199" spans="2:8" ht="12.75" customHeight="1">
      <c r="B199" s="37"/>
      <c r="C199" s="67"/>
      <c r="D199" s="66" t="str">
        <f t="shared" si="4"/>
        <v/>
      </c>
      <c r="E199" s="68"/>
      <c r="F199" s="68"/>
      <c r="G199" s="68"/>
      <c r="H199" s="57" t="str">
        <f t="shared" si="5"/>
        <v/>
      </c>
    </row>
    <row r="200" spans="2:8" ht="12.75" customHeight="1">
      <c r="B200" s="37"/>
      <c r="C200" s="67"/>
      <c r="D200" s="66" t="str">
        <f t="shared" ref="D200:D262" si="6">IF(C200="","","Buy")</f>
        <v/>
      </c>
      <c r="E200" s="68"/>
      <c r="F200" s="68"/>
      <c r="G200" s="68"/>
      <c r="H200" s="57" t="str">
        <f t="shared" ref="H200:H263" si="7">IF(F200="","","XETRA")</f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/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/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/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/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/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/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/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/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/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/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/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/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G7" sqref="G7:G431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43753</v>
      </c>
      <c r="D4" s="48">
        <f>SUM(E7:E2000)</f>
        <v>30000</v>
      </c>
      <c r="E4" s="35">
        <f>F4/D4</f>
        <v>60.718407333333346</v>
      </c>
      <c r="F4" s="49">
        <f>SUMPRODUCT(E7:E5000,F7:F5000)</f>
        <v>1821552.2200000004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43753</v>
      </c>
      <c r="C7" s="67" t="s">
        <v>148</v>
      </c>
      <c r="D7" s="66" t="str">
        <f t="shared" ref="D7:D70" si="0">IF(C7="","","Buy")</f>
        <v>Buy</v>
      </c>
      <c r="E7" s="68">
        <v>427</v>
      </c>
      <c r="F7" s="68">
        <v>60.62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149</v>
      </c>
      <c r="D8" s="66" t="str">
        <f t="shared" si="0"/>
        <v>Buy</v>
      </c>
      <c r="E8" s="68">
        <v>58</v>
      </c>
      <c r="F8" s="68">
        <v>60.66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150</v>
      </c>
      <c r="D9" s="66" t="str">
        <f t="shared" si="0"/>
        <v>Buy</v>
      </c>
      <c r="E9" s="68">
        <v>129</v>
      </c>
      <c r="F9" s="68">
        <v>60.66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151</v>
      </c>
      <c r="D10" s="66" t="str">
        <f t="shared" si="0"/>
        <v>Buy</v>
      </c>
      <c r="E10" s="68">
        <v>90</v>
      </c>
      <c r="F10" s="68">
        <v>60.64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152</v>
      </c>
      <c r="D11" s="66" t="str">
        <f t="shared" si="0"/>
        <v>Buy</v>
      </c>
      <c r="E11" s="68">
        <v>525</v>
      </c>
      <c r="F11" s="68">
        <v>60.64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153</v>
      </c>
      <c r="D12" s="66" t="str">
        <f t="shared" si="0"/>
        <v>Buy</v>
      </c>
      <c r="E12" s="68">
        <v>251</v>
      </c>
      <c r="F12" s="68">
        <v>60.64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154</v>
      </c>
      <c r="D13" s="66" t="str">
        <f t="shared" si="0"/>
        <v>Buy</v>
      </c>
      <c r="E13" s="68">
        <v>201</v>
      </c>
      <c r="F13" s="68">
        <v>60.52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155</v>
      </c>
      <c r="D14" s="66" t="str">
        <f t="shared" si="0"/>
        <v>Buy</v>
      </c>
      <c r="E14" s="68">
        <v>242</v>
      </c>
      <c r="F14" s="68">
        <v>60.48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156</v>
      </c>
      <c r="D15" s="66" t="str">
        <f t="shared" si="0"/>
        <v>Buy</v>
      </c>
      <c r="E15" s="68">
        <v>331</v>
      </c>
      <c r="F15" s="68">
        <v>60.5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157</v>
      </c>
      <c r="D16" s="66" t="str">
        <f t="shared" si="0"/>
        <v>Buy</v>
      </c>
      <c r="E16" s="68">
        <v>248</v>
      </c>
      <c r="F16" s="68">
        <v>60.4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158</v>
      </c>
      <c r="D17" s="66" t="str">
        <f t="shared" si="0"/>
        <v>Buy</v>
      </c>
      <c r="E17" s="68">
        <v>390</v>
      </c>
      <c r="F17" s="68">
        <v>60.44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159</v>
      </c>
      <c r="D18" s="66" t="str">
        <f t="shared" si="0"/>
        <v>Buy</v>
      </c>
      <c r="E18" s="68">
        <v>213</v>
      </c>
      <c r="F18" s="68">
        <v>60.44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160</v>
      </c>
      <c r="D19" s="66" t="str">
        <f t="shared" si="0"/>
        <v>Buy</v>
      </c>
      <c r="E19" s="68">
        <v>276</v>
      </c>
      <c r="F19" s="68">
        <v>60.42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161</v>
      </c>
      <c r="D20" s="66" t="str">
        <f t="shared" si="0"/>
        <v>Buy</v>
      </c>
      <c r="E20" s="68">
        <v>522</v>
      </c>
      <c r="F20" s="68">
        <v>60.48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162</v>
      </c>
      <c r="D21" s="66" t="str">
        <f t="shared" si="0"/>
        <v>Buy</v>
      </c>
      <c r="E21" s="68">
        <v>600</v>
      </c>
      <c r="F21" s="68">
        <v>60.64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163</v>
      </c>
      <c r="D22" s="66" t="str">
        <f t="shared" si="0"/>
        <v>Buy</v>
      </c>
      <c r="E22" s="68">
        <v>12</v>
      </c>
      <c r="F22" s="68">
        <v>60.64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164</v>
      </c>
      <c r="D23" s="66" t="str">
        <f t="shared" si="0"/>
        <v>Buy</v>
      </c>
      <c r="E23" s="68">
        <v>187</v>
      </c>
      <c r="F23" s="68">
        <v>60.6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165</v>
      </c>
      <c r="D24" s="66" t="str">
        <f t="shared" si="0"/>
        <v>Buy</v>
      </c>
      <c r="E24" s="68">
        <v>345</v>
      </c>
      <c r="F24" s="68">
        <v>60.62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166</v>
      </c>
      <c r="D25" s="66" t="str">
        <f t="shared" si="0"/>
        <v>Buy</v>
      </c>
      <c r="E25" s="68">
        <v>82</v>
      </c>
      <c r="F25" s="68">
        <v>60.6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167</v>
      </c>
      <c r="D26" s="66" t="str">
        <f t="shared" si="0"/>
        <v>Buy</v>
      </c>
      <c r="E26" s="68">
        <v>178</v>
      </c>
      <c r="F26" s="68">
        <v>60.6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168</v>
      </c>
      <c r="D27" s="66" t="str">
        <f t="shared" si="0"/>
        <v>Buy</v>
      </c>
      <c r="E27" s="68">
        <v>100</v>
      </c>
      <c r="F27" s="68">
        <v>60.64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169</v>
      </c>
      <c r="D28" s="66" t="str">
        <f t="shared" si="0"/>
        <v>Buy</v>
      </c>
      <c r="E28" s="68">
        <v>183</v>
      </c>
      <c r="F28" s="68">
        <v>60.64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170</v>
      </c>
      <c r="D29" s="66" t="str">
        <f t="shared" si="0"/>
        <v>Buy</v>
      </c>
      <c r="E29" s="68">
        <v>128</v>
      </c>
      <c r="F29" s="68">
        <v>60.66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171</v>
      </c>
      <c r="D30" s="66" t="str">
        <f t="shared" si="0"/>
        <v>Buy</v>
      </c>
      <c r="E30" s="68">
        <v>221</v>
      </c>
      <c r="F30" s="68">
        <v>60.66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172</v>
      </c>
      <c r="D31" s="66" t="str">
        <f t="shared" si="0"/>
        <v>Buy</v>
      </c>
      <c r="E31" s="68">
        <v>415</v>
      </c>
      <c r="F31" s="68">
        <v>60.7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173</v>
      </c>
      <c r="D32" s="66" t="str">
        <f t="shared" si="0"/>
        <v>Buy</v>
      </c>
      <c r="E32" s="68">
        <v>218</v>
      </c>
      <c r="F32" s="68">
        <v>60.7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174</v>
      </c>
      <c r="D33" s="66" t="str">
        <f t="shared" si="0"/>
        <v>Buy</v>
      </c>
      <c r="E33" s="68">
        <v>90</v>
      </c>
      <c r="F33" s="68">
        <v>60.7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175</v>
      </c>
      <c r="D34" s="66" t="str">
        <f t="shared" si="0"/>
        <v>Buy</v>
      </c>
      <c r="E34" s="68">
        <v>252</v>
      </c>
      <c r="F34" s="68">
        <v>60.66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176</v>
      </c>
      <c r="D35" s="66" t="str">
        <f t="shared" si="0"/>
        <v>Buy</v>
      </c>
      <c r="E35" s="68">
        <v>201</v>
      </c>
      <c r="F35" s="68">
        <v>60.64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177</v>
      </c>
      <c r="D36" s="66" t="str">
        <f t="shared" si="0"/>
        <v>Buy</v>
      </c>
      <c r="E36" s="68">
        <v>31</v>
      </c>
      <c r="F36" s="68">
        <v>60.66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178</v>
      </c>
      <c r="D37" s="66" t="str">
        <f t="shared" si="0"/>
        <v>Buy</v>
      </c>
      <c r="E37" s="68">
        <v>235</v>
      </c>
      <c r="F37" s="68">
        <v>60.66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179</v>
      </c>
      <c r="D38" s="66" t="str">
        <f t="shared" si="0"/>
        <v>Buy</v>
      </c>
      <c r="E38" s="68">
        <v>32</v>
      </c>
      <c r="F38" s="68">
        <v>60.66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180</v>
      </c>
      <c r="D39" s="66" t="str">
        <f t="shared" si="0"/>
        <v>Buy</v>
      </c>
      <c r="E39" s="68">
        <v>181</v>
      </c>
      <c r="F39" s="68">
        <v>60.66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181</v>
      </c>
      <c r="D40" s="66" t="str">
        <f t="shared" si="0"/>
        <v>Buy</v>
      </c>
      <c r="E40" s="68">
        <v>68</v>
      </c>
      <c r="F40" s="68">
        <v>60.7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182</v>
      </c>
      <c r="D41" s="66" t="str">
        <f t="shared" si="0"/>
        <v>Buy</v>
      </c>
      <c r="E41" s="68">
        <v>191</v>
      </c>
      <c r="F41" s="68">
        <v>60.7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183</v>
      </c>
      <c r="D42" s="66" t="str">
        <f t="shared" si="0"/>
        <v>Buy</v>
      </c>
      <c r="E42" s="68">
        <v>156</v>
      </c>
      <c r="F42" s="68">
        <v>60.74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184</v>
      </c>
      <c r="D43" s="66" t="str">
        <f t="shared" si="0"/>
        <v>Buy</v>
      </c>
      <c r="E43" s="68">
        <v>95</v>
      </c>
      <c r="F43" s="68">
        <v>60.74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185</v>
      </c>
      <c r="D44" s="66" t="str">
        <f t="shared" si="0"/>
        <v>Buy</v>
      </c>
      <c r="E44" s="68">
        <v>267</v>
      </c>
      <c r="F44" s="68">
        <v>60.76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186</v>
      </c>
      <c r="D45" s="66" t="str">
        <f t="shared" si="0"/>
        <v>Buy</v>
      </c>
      <c r="E45" s="68">
        <v>216</v>
      </c>
      <c r="F45" s="68">
        <v>60.72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187</v>
      </c>
      <c r="D46" s="66" t="str">
        <f t="shared" si="0"/>
        <v>Buy</v>
      </c>
      <c r="E46" s="68">
        <v>244</v>
      </c>
      <c r="F46" s="68">
        <v>60.74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188</v>
      </c>
      <c r="D47" s="66" t="str">
        <f t="shared" si="0"/>
        <v>Buy</v>
      </c>
      <c r="E47" s="68">
        <v>194</v>
      </c>
      <c r="F47" s="68">
        <v>60.74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189</v>
      </c>
      <c r="D48" s="66" t="str">
        <f t="shared" si="0"/>
        <v>Buy</v>
      </c>
      <c r="E48" s="68">
        <v>7</v>
      </c>
      <c r="F48" s="68">
        <v>60.74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190</v>
      </c>
      <c r="D49" s="66" t="str">
        <f t="shared" si="0"/>
        <v>Buy</v>
      </c>
      <c r="E49" s="68">
        <v>637</v>
      </c>
      <c r="F49" s="68">
        <v>60.84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191</v>
      </c>
      <c r="D50" s="66" t="str">
        <f t="shared" si="0"/>
        <v>Buy</v>
      </c>
      <c r="E50" s="68">
        <v>187</v>
      </c>
      <c r="F50" s="68">
        <v>60.7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192</v>
      </c>
      <c r="D51" s="66" t="str">
        <f t="shared" si="0"/>
        <v>Buy</v>
      </c>
      <c r="E51" s="68">
        <v>200</v>
      </c>
      <c r="F51" s="68">
        <v>60.7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193</v>
      </c>
      <c r="D52" s="66" t="str">
        <f t="shared" si="0"/>
        <v>Buy</v>
      </c>
      <c r="E52" s="68">
        <v>190</v>
      </c>
      <c r="F52" s="68">
        <v>60.7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194</v>
      </c>
      <c r="D53" s="66" t="str">
        <f t="shared" si="0"/>
        <v>Buy</v>
      </c>
      <c r="E53" s="68">
        <v>231</v>
      </c>
      <c r="F53" s="68">
        <v>60.74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195</v>
      </c>
      <c r="D54" s="66" t="str">
        <f t="shared" si="0"/>
        <v>Buy</v>
      </c>
      <c r="E54" s="68">
        <v>49</v>
      </c>
      <c r="F54" s="68">
        <v>60.76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196</v>
      </c>
      <c r="D55" s="66" t="str">
        <f t="shared" si="0"/>
        <v>Buy</v>
      </c>
      <c r="E55" s="68">
        <v>162</v>
      </c>
      <c r="F55" s="68">
        <v>60.76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197</v>
      </c>
      <c r="D56" s="66" t="str">
        <f t="shared" si="0"/>
        <v>Buy</v>
      </c>
      <c r="E56" s="68">
        <v>205</v>
      </c>
      <c r="F56" s="68">
        <v>60.76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198</v>
      </c>
      <c r="D57" s="66" t="str">
        <f t="shared" si="0"/>
        <v>Buy</v>
      </c>
      <c r="E57" s="68">
        <v>426</v>
      </c>
      <c r="F57" s="68">
        <v>60.7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199</v>
      </c>
      <c r="D58" s="66" t="str">
        <f t="shared" si="0"/>
        <v>Buy</v>
      </c>
      <c r="E58" s="68">
        <v>272</v>
      </c>
      <c r="F58" s="68">
        <v>60.76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200</v>
      </c>
      <c r="D59" s="66" t="str">
        <f t="shared" si="0"/>
        <v>Buy</v>
      </c>
      <c r="E59" s="68">
        <v>257</v>
      </c>
      <c r="F59" s="68">
        <v>60.54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201</v>
      </c>
      <c r="D60" s="66" t="str">
        <f t="shared" si="0"/>
        <v>Buy</v>
      </c>
      <c r="E60" s="68">
        <v>259</v>
      </c>
      <c r="F60" s="68">
        <v>60.52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202</v>
      </c>
      <c r="D61" s="66" t="str">
        <f t="shared" si="0"/>
        <v>Buy</v>
      </c>
      <c r="E61" s="68">
        <v>110</v>
      </c>
      <c r="F61" s="68">
        <v>60.52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203</v>
      </c>
      <c r="D62" s="66" t="str">
        <f t="shared" si="0"/>
        <v>Buy</v>
      </c>
      <c r="E62" s="68">
        <v>181</v>
      </c>
      <c r="F62" s="68">
        <v>60.54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204</v>
      </c>
      <c r="D63" s="66" t="str">
        <f t="shared" si="0"/>
        <v>Buy</v>
      </c>
      <c r="E63" s="68">
        <v>13</v>
      </c>
      <c r="F63" s="68">
        <v>60.54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205</v>
      </c>
      <c r="D64" s="66" t="str">
        <f t="shared" si="0"/>
        <v>Buy</v>
      </c>
      <c r="E64" s="68">
        <v>151</v>
      </c>
      <c r="F64" s="68">
        <v>60.54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206</v>
      </c>
      <c r="D65" s="66" t="str">
        <f t="shared" si="0"/>
        <v>Buy</v>
      </c>
      <c r="E65" s="68">
        <v>45</v>
      </c>
      <c r="F65" s="68">
        <v>60.54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207</v>
      </c>
      <c r="D66" s="66" t="str">
        <f t="shared" si="0"/>
        <v>Buy</v>
      </c>
      <c r="E66" s="68">
        <v>313</v>
      </c>
      <c r="F66" s="68">
        <v>60.56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208</v>
      </c>
      <c r="D67" s="66" t="str">
        <f t="shared" si="0"/>
        <v>Buy</v>
      </c>
      <c r="E67" s="68">
        <v>288</v>
      </c>
      <c r="F67" s="68">
        <v>60.54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209</v>
      </c>
      <c r="D68" s="66" t="str">
        <f t="shared" si="0"/>
        <v>Buy</v>
      </c>
      <c r="E68" s="68">
        <v>66</v>
      </c>
      <c r="F68" s="68">
        <v>60.46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210</v>
      </c>
      <c r="D69" s="66" t="str">
        <f t="shared" si="0"/>
        <v>Buy</v>
      </c>
      <c r="E69" s="68">
        <v>155</v>
      </c>
      <c r="F69" s="68">
        <v>60.46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211</v>
      </c>
      <c r="D70" s="66" t="str">
        <f t="shared" si="0"/>
        <v>Buy</v>
      </c>
      <c r="E70" s="68">
        <v>318</v>
      </c>
      <c r="F70" s="68">
        <v>60.46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212</v>
      </c>
      <c r="D71" s="66" t="str">
        <f t="shared" ref="D71:D134" si="2">IF(C71="","","Buy")</f>
        <v>Buy</v>
      </c>
      <c r="E71" s="68">
        <v>208</v>
      </c>
      <c r="F71" s="68">
        <v>60.5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213</v>
      </c>
      <c r="D72" s="66" t="str">
        <f t="shared" si="2"/>
        <v>Buy</v>
      </c>
      <c r="E72" s="68">
        <v>255</v>
      </c>
      <c r="F72" s="68">
        <v>60.5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214</v>
      </c>
      <c r="D73" s="66" t="str">
        <f t="shared" si="2"/>
        <v>Buy</v>
      </c>
      <c r="E73" s="68">
        <v>268</v>
      </c>
      <c r="F73" s="68">
        <v>60.5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215</v>
      </c>
      <c r="D74" s="66" t="str">
        <f t="shared" si="2"/>
        <v>Buy</v>
      </c>
      <c r="E74" s="68">
        <v>272</v>
      </c>
      <c r="F74" s="68">
        <v>60.58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216</v>
      </c>
      <c r="D75" s="66" t="str">
        <f t="shared" si="2"/>
        <v>Buy</v>
      </c>
      <c r="E75" s="68">
        <v>19</v>
      </c>
      <c r="F75" s="68">
        <v>60.58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217</v>
      </c>
      <c r="D76" s="66" t="str">
        <f t="shared" si="2"/>
        <v>Buy</v>
      </c>
      <c r="E76" s="68">
        <v>294</v>
      </c>
      <c r="F76" s="68">
        <v>60.58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217</v>
      </c>
      <c r="D77" s="66" t="str">
        <f t="shared" si="2"/>
        <v>Buy</v>
      </c>
      <c r="E77" s="68">
        <v>6</v>
      </c>
      <c r="F77" s="68">
        <v>60.58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218</v>
      </c>
      <c r="D78" s="66" t="str">
        <f t="shared" si="2"/>
        <v>Buy</v>
      </c>
      <c r="E78" s="68">
        <v>182</v>
      </c>
      <c r="F78" s="68">
        <v>60.58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219</v>
      </c>
      <c r="D79" s="66" t="str">
        <f t="shared" si="2"/>
        <v>Buy</v>
      </c>
      <c r="E79" s="68">
        <v>195</v>
      </c>
      <c r="F79" s="68">
        <v>60.58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220</v>
      </c>
      <c r="D80" s="66" t="str">
        <f t="shared" si="2"/>
        <v>Buy</v>
      </c>
      <c r="E80" s="68">
        <v>8</v>
      </c>
      <c r="F80" s="68">
        <v>60.54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221</v>
      </c>
      <c r="D81" s="66" t="str">
        <f t="shared" si="2"/>
        <v>Buy</v>
      </c>
      <c r="E81" s="68">
        <v>12</v>
      </c>
      <c r="F81" s="68">
        <v>60.56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222</v>
      </c>
      <c r="D82" s="66" t="str">
        <f t="shared" si="2"/>
        <v>Buy</v>
      </c>
      <c r="E82" s="68">
        <v>251</v>
      </c>
      <c r="F82" s="68">
        <v>60.56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223</v>
      </c>
      <c r="D83" s="66" t="str">
        <f t="shared" si="2"/>
        <v>Buy</v>
      </c>
      <c r="E83" s="68">
        <v>432</v>
      </c>
      <c r="F83" s="68">
        <v>60.6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224</v>
      </c>
      <c r="D84" s="66" t="str">
        <f t="shared" si="2"/>
        <v>Buy</v>
      </c>
      <c r="E84" s="68">
        <v>107</v>
      </c>
      <c r="F84" s="68">
        <v>60.52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225</v>
      </c>
      <c r="D85" s="66" t="str">
        <f t="shared" si="2"/>
        <v>Buy</v>
      </c>
      <c r="E85" s="68">
        <v>113</v>
      </c>
      <c r="F85" s="68">
        <v>60.52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226</v>
      </c>
      <c r="D86" s="66" t="str">
        <f t="shared" si="2"/>
        <v>Buy</v>
      </c>
      <c r="E86" s="68">
        <v>100</v>
      </c>
      <c r="F86" s="68">
        <v>60.52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227</v>
      </c>
      <c r="D87" s="66" t="str">
        <f t="shared" si="2"/>
        <v>Buy</v>
      </c>
      <c r="E87" s="68">
        <v>200</v>
      </c>
      <c r="F87" s="68">
        <v>60.52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228</v>
      </c>
      <c r="D88" s="66" t="str">
        <f t="shared" si="2"/>
        <v>Buy</v>
      </c>
      <c r="E88" s="68">
        <v>77</v>
      </c>
      <c r="F88" s="68">
        <v>60.52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229</v>
      </c>
      <c r="D89" s="66" t="str">
        <f t="shared" si="2"/>
        <v>Buy</v>
      </c>
      <c r="E89" s="68">
        <v>40</v>
      </c>
      <c r="F89" s="68">
        <v>60.54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230</v>
      </c>
      <c r="D90" s="66" t="str">
        <f t="shared" si="2"/>
        <v>Buy</v>
      </c>
      <c r="E90" s="68">
        <v>179</v>
      </c>
      <c r="F90" s="68">
        <v>60.54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231</v>
      </c>
      <c r="D91" s="66" t="str">
        <f t="shared" si="2"/>
        <v>Buy</v>
      </c>
      <c r="E91" s="68">
        <v>270</v>
      </c>
      <c r="F91" s="68">
        <v>60.72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231</v>
      </c>
      <c r="D92" s="66" t="str">
        <f t="shared" si="2"/>
        <v>Buy</v>
      </c>
      <c r="E92" s="68">
        <v>125</v>
      </c>
      <c r="F92" s="68">
        <v>60.72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232</v>
      </c>
      <c r="D93" s="66" t="str">
        <f t="shared" si="2"/>
        <v>Buy</v>
      </c>
      <c r="E93" s="68">
        <v>173</v>
      </c>
      <c r="F93" s="68">
        <v>60.72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233</v>
      </c>
      <c r="D94" s="66" t="str">
        <f t="shared" si="2"/>
        <v>Buy</v>
      </c>
      <c r="E94" s="68">
        <v>29</v>
      </c>
      <c r="F94" s="68">
        <v>60.74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234</v>
      </c>
      <c r="D95" s="66" t="str">
        <f t="shared" si="2"/>
        <v>Buy</v>
      </c>
      <c r="E95" s="68">
        <v>237</v>
      </c>
      <c r="F95" s="68">
        <v>60.86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235</v>
      </c>
      <c r="D96" s="66" t="str">
        <f t="shared" si="2"/>
        <v>Buy</v>
      </c>
      <c r="E96" s="68">
        <v>203</v>
      </c>
      <c r="F96" s="68">
        <v>60.86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236</v>
      </c>
      <c r="D97" s="66" t="str">
        <f t="shared" si="2"/>
        <v>Buy</v>
      </c>
      <c r="E97" s="68">
        <v>639</v>
      </c>
      <c r="F97" s="68">
        <v>60.86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237</v>
      </c>
      <c r="D98" s="66" t="str">
        <f t="shared" si="2"/>
        <v>Buy</v>
      </c>
      <c r="E98" s="68">
        <v>61</v>
      </c>
      <c r="F98" s="68">
        <v>60.84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238</v>
      </c>
      <c r="D99" s="66" t="str">
        <f t="shared" si="2"/>
        <v>Buy</v>
      </c>
      <c r="E99" s="68">
        <v>25</v>
      </c>
      <c r="F99" s="68">
        <v>60.84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239</v>
      </c>
      <c r="D100" s="66" t="str">
        <f t="shared" si="2"/>
        <v>Buy</v>
      </c>
      <c r="E100" s="68">
        <v>100</v>
      </c>
      <c r="F100" s="68">
        <v>60.84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240</v>
      </c>
      <c r="D101" s="66" t="str">
        <f t="shared" si="2"/>
        <v>Buy</v>
      </c>
      <c r="E101" s="68">
        <v>11</v>
      </c>
      <c r="F101" s="68">
        <v>60.84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241</v>
      </c>
      <c r="D102" s="66" t="str">
        <f t="shared" si="2"/>
        <v>Buy</v>
      </c>
      <c r="E102" s="68">
        <v>305</v>
      </c>
      <c r="F102" s="68">
        <v>60.82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242</v>
      </c>
      <c r="D103" s="66" t="str">
        <f t="shared" si="2"/>
        <v>Buy</v>
      </c>
      <c r="E103" s="68">
        <v>232</v>
      </c>
      <c r="F103" s="68">
        <v>60.84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243</v>
      </c>
      <c r="D104" s="66" t="str">
        <f t="shared" si="2"/>
        <v>Buy</v>
      </c>
      <c r="E104" s="68">
        <v>161</v>
      </c>
      <c r="F104" s="68">
        <v>60.84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244</v>
      </c>
      <c r="D105" s="66" t="str">
        <f t="shared" si="2"/>
        <v>Buy</v>
      </c>
      <c r="E105" s="68">
        <v>415</v>
      </c>
      <c r="F105" s="68">
        <v>60.82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245</v>
      </c>
      <c r="D106" s="66" t="str">
        <f t="shared" si="2"/>
        <v>Buy</v>
      </c>
      <c r="E106" s="68">
        <v>244</v>
      </c>
      <c r="F106" s="68">
        <v>60.8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246</v>
      </c>
      <c r="D107" s="66" t="str">
        <f t="shared" si="2"/>
        <v>Buy</v>
      </c>
      <c r="E107" s="68">
        <v>238</v>
      </c>
      <c r="F107" s="68">
        <v>60.84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247</v>
      </c>
      <c r="D108" s="66" t="str">
        <f t="shared" si="2"/>
        <v>Buy</v>
      </c>
      <c r="E108" s="68">
        <v>331</v>
      </c>
      <c r="F108" s="68">
        <v>60.84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248</v>
      </c>
      <c r="D109" s="66" t="str">
        <f t="shared" si="2"/>
        <v>Buy</v>
      </c>
      <c r="E109" s="68">
        <v>257</v>
      </c>
      <c r="F109" s="68">
        <v>60.9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249</v>
      </c>
      <c r="D110" s="66" t="str">
        <f t="shared" si="2"/>
        <v>Buy</v>
      </c>
      <c r="E110" s="68">
        <v>403</v>
      </c>
      <c r="F110" s="68">
        <v>60.86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250</v>
      </c>
      <c r="D111" s="66" t="str">
        <f t="shared" si="2"/>
        <v>Buy</v>
      </c>
      <c r="E111" s="68">
        <v>265</v>
      </c>
      <c r="F111" s="68">
        <v>60.86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251</v>
      </c>
      <c r="D112" s="66" t="str">
        <f t="shared" si="2"/>
        <v>Buy</v>
      </c>
      <c r="E112" s="68">
        <v>196</v>
      </c>
      <c r="F112" s="68">
        <v>60.84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252</v>
      </c>
      <c r="D113" s="66" t="str">
        <f t="shared" si="2"/>
        <v>Buy</v>
      </c>
      <c r="E113" s="68">
        <v>141</v>
      </c>
      <c r="F113" s="68">
        <v>60.84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253</v>
      </c>
      <c r="D114" s="66" t="str">
        <f t="shared" si="2"/>
        <v>Buy</v>
      </c>
      <c r="E114" s="68">
        <v>555</v>
      </c>
      <c r="F114" s="68">
        <v>60.82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254</v>
      </c>
      <c r="D115" s="66" t="str">
        <f t="shared" si="2"/>
        <v>Buy</v>
      </c>
      <c r="E115" s="68">
        <v>73</v>
      </c>
      <c r="F115" s="68">
        <v>60.84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255</v>
      </c>
      <c r="D116" s="66" t="str">
        <f t="shared" si="2"/>
        <v>Buy</v>
      </c>
      <c r="E116" s="68">
        <v>82</v>
      </c>
      <c r="F116" s="68">
        <v>60.82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256</v>
      </c>
      <c r="D117" s="66" t="str">
        <f t="shared" si="2"/>
        <v>Buy</v>
      </c>
      <c r="E117" s="68">
        <v>223</v>
      </c>
      <c r="F117" s="68">
        <v>60.8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257</v>
      </c>
      <c r="D118" s="66" t="str">
        <f t="shared" si="2"/>
        <v>Buy</v>
      </c>
      <c r="E118" s="68">
        <v>218</v>
      </c>
      <c r="F118" s="68">
        <v>60.76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258</v>
      </c>
      <c r="D119" s="66" t="str">
        <f t="shared" si="2"/>
        <v>Buy</v>
      </c>
      <c r="E119" s="68">
        <v>108</v>
      </c>
      <c r="F119" s="68">
        <v>60.7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259</v>
      </c>
      <c r="D120" s="66" t="str">
        <f t="shared" si="2"/>
        <v>Buy</v>
      </c>
      <c r="E120" s="68">
        <v>386</v>
      </c>
      <c r="F120" s="68">
        <v>60.7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260</v>
      </c>
      <c r="D121" s="66" t="str">
        <f t="shared" si="2"/>
        <v>Buy</v>
      </c>
      <c r="E121" s="68">
        <v>83</v>
      </c>
      <c r="F121" s="68">
        <v>60.56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261</v>
      </c>
      <c r="D122" s="66" t="str">
        <f t="shared" si="2"/>
        <v>Buy</v>
      </c>
      <c r="E122" s="68">
        <v>201</v>
      </c>
      <c r="F122" s="68">
        <v>60.58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262</v>
      </c>
      <c r="D123" s="66" t="str">
        <f t="shared" si="2"/>
        <v>Buy</v>
      </c>
      <c r="E123" s="68">
        <v>38</v>
      </c>
      <c r="F123" s="68">
        <v>60.56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263</v>
      </c>
      <c r="D124" s="66" t="str">
        <f t="shared" si="2"/>
        <v>Buy</v>
      </c>
      <c r="E124" s="68">
        <v>317</v>
      </c>
      <c r="F124" s="68">
        <v>60.56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264</v>
      </c>
      <c r="D125" s="66" t="str">
        <f t="shared" si="2"/>
        <v>Buy</v>
      </c>
      <c r="E125" s="68">
        <v>118</v>
      </c>
      <c r="F125" s="68">
        <v>60.54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265</v>
      </c>
      <c r="D126" s="66" t="str">
        <f t="shared" si="2"/>
        <v>Buy</v>
      </c>
      <c r="E126" s="68">
        <v>192</v>
      </c>
      <c r="F126" s="68">
        <v>60.52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266</v>
      </c>
      <c r="D127" s="66" t="str">
        <f t="shared" si="2"/>
        <v>Buy</v>
      </c>
      <c r="E127" s="68">
        <v>201</v>
      </c>
      <c r="F127" s="68">
        <v>60.52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267</v>
      </c>
      <c r="D128" s="66" t="str">
        <f t="shared" si="2"/>
        <v>Buy</v>
      </c>
      <c r="E128" s="68">
        <v>76</v>
      </c>
      <c r="F128" s="68">
        <v>60.54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268</v>
      </c>
      <c r="D129" s="66" t="str">
        <f t="shared" si="2"/>
        <v>Buy</v>
      </c>
      <c r="E129" s="68">
        <v>114</v>
      </c>
      <c r="F129" s="68">
        <v>60.54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269</v>
      </c>
      <c r="D130" s="66" t="str">
        <f t="shared" si="2"/>
        <v>Buy</v>
      </c>
      <c r="E130" s="68">
        <v>171</v>
      </c>
      <c r="F130" s="68">
        <v>60.78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270</v>
      </c>
      <c r="D131" s="66" t="str">
        <f t="shared" si="2"/>
        <v>Buy</v>
      </c>
      <c r="E131" s="68">
        <v>286</v>
      </c>
      <c r="F131" s="68">
        <v>60.78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271</v>
      </c>
      <c r="D132" s="66" t="str">
        <f t="shared" si="2"/>
        <v>Buy</v>
      </c>
      <c r="E132" s="68">
        <v>163</v>
      </c>
      <c r="F132" s="68">
        <v>60.76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272</v>
      </c>
      <c r="D133" s="66" t="str">
        <f t="shared" si="2"/>
        <v>Buy</v>
      </c>
      <c r="E133" s="68">
        <v>201</v>
      </c>
      <c r="F133" s="68">
        <v>60.76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273</v>
      </c>
      <c r="D134" s="66" t="str">
        <f t="shared" si="2"/>
        <v>Buy</v>
      </c>
      <c r="E134" s="68">
        <v>199</v>
      </c>
      <c r="F134" s="68">
        <v>60.78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274</v>
      </c>
      <c r="D135" s="66" t="str">
        <f t="shared" ref="D135:D198" si="4">IF(C135="","","Buy")</f>
        <v>Buy</v>
      </c>
      <c r="E135" s="68">
        <v>220</v>
      </c>
      <c r="F135" s="68">
        <v>60.78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275</v>
      </c>
      <c r="D136" s="66" t="str">
        <f t="shared" si="4"/>
        <v>Buy</v>
      </c>
      <c r="E136" s="68">
        <v>419</v>
      </c>
      <c r="F136" s="68">
        <v>60.84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276</v>
      </c>
      <c r="D137" s="66" t="str">
        <f t="shared" si="4"/>
        <v>Buy</v>
      </c>
      <c r="E137" s="68">
        <v>193</v>
      </c>
      <c r="F137" s="68">
        <v>60.86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277</v>
      </c>
      <c r="D138" s="66" t="str">
        <f t="shared" si="4"/>
        <v>Buy</v>
      </c>
      <c r="E138" s="68">
        <v>275</v>
      </c>
      <c r="F138" s="68">
        <v>60.9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278</v>
      </c>
      <c r="D139" s="66" t="str">
        <f t="shared" si="4"/>
        <v>Buy</v>
      </c>
      <c r="E139" s="68">
        <v>622</v>
      </c>
      <c r="F139" s="68">
        <v>60.98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279</v>
      </c>
      <c r="D140" s="66" t="str">
        <f t="shared" si="4"/>
        <v>Buy</v>
      </c>
      <c r="E140" s="68">
        <v>214</v>
      </c>
      <c r="F140" s="68">
        <v>60.94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280</v>
      </c>
      <c r="D141" s="66" t="str">
        <f t="shared" si="4"/>
        <v>Buy</v>
      </c>
      <c r="E141" s="68">
        <v>13</v>
      </c>
      <c r="F141" s="68">
        <v>61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281</v>
      </c>
      <c r="D142" s="66" t="str">
        <f t="shared" si="4"/>
        <v>Buy</v>
      </c>
      <c r="E142" s="68">
        <v>200</v>
      </c>
      <c r="F142" s="68">
        <v>61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282</v>
      </c>
      <c r="D143" s="66" t="str">
        <f t="shared" si="4"/>
        <v>Buy</v>
      </c>
      <c r="E143" s="68">
        <v>542</v>
      </c>
      <c r="F143" s="68">
        <v>61.22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283</v>
      </c>
      <c r="D144" s="66" t="str">
        <f t="shared" si="4"/>
        <v>Buy</v>
      </c>
      <c r="E144" s="68">
        <v>592</v>
      </c>
      <c r="F144" s="68">
        <v>61.28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284</v>
      </c>
      <c r="D145" s="66" t="str">
        <f t="shared" si="4"/>
        <v>Buy</v>
      </c>
      <c r="E145" s="68">
        <v>256</v>
      </c>
      <c r="F145" s="68">
        <v>61.24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285</v>
      </c>
      <c r="D146" s="66" t="str">
        <f t="shared" si="4"/>
        <v>Buy</v>
      </c>
      <c r="E146" s="68">
        <v>27</v>
      </c>
      <c r="F146" s="68">
        <v>61.24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286</v>
      </c>
      <c r="D147" s="66" t="str">
        <f t="shared" si="4"/>
        <v>Buy</v>
      </c>
      <c r="E147" s="68">
        <v>215</v>
      </c>
      <c r="F147" s="68">
        <v>61.32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287</v>
      </c>
      <c r="D148" s="66" t="str">
        <f t="shared" si="4"/>
        <v>Buy</v>
      </c>
      <c r="E148" s="68">
        <v>10</v>
      </c>
      <c r="F148" s="68">
        <v>61.12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288</v>
      </c>
      <c r="D149" s="66" t="str">
        <f t="shared" si="4"/>
        <v>Buy</v>
      </c>
      <c r="E149" s="68">
        <v>171</v>
      </c>
      <c r="F149" s="68">
        <v>61.12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/>
      <c r="D150" s="66" t="str">
        <f t="shared" si="4"/>
        <v/>
      </c>
      <c r="E150" s="68"/>
      <c r="F150" s="68"/>
      <c r="G150" s="68" t="s">
        <v>11</v>
      </c>
      <c r="H150" s="57" t="str">
        <f t="shared" si="5"/>
        <v/>
      </c>
    </row>
    <row r="151" spans="2:8" ht="12.75" customHeight="1">
      <c r="B151" s="37"/>
      <c r="C151" s="67"/>
      <c r="D151" s="66" t="str">
        <f t="shared" si="4"/>
        <v/>
      </c>
      <c r="E151" s="68"/>
      <c r="F151" s="68"/>
      <c r="G151" s="68" t="s">
        <v>11</v>
      </c>
      <c r="H151" s="57" t="str">
        <f t="shared" si="5"/>
        <v/>
      </c>
    </row>
    <row r="152" spans="2:8" ht="12.75" customHeight="1">
      <c r="B152" s="37"/>
      <c r="C152" s="67"/>
      <c r="D152" s="66" t="str">
        <f t="shared" si="4"/>
        <v/>
      </c>
      <c r="E152" s="68"/>
      <c r="F152" s="68"/>
      <c r="G152" s="68" t="s">
        <v>11</v>
      </c>
      <c r="H152" s="57" t="str">
        <f t="shared" si="5"/>
        <v/>
      </c>
    </row>
    <row r="153" spans="2:8" ht="12.75" customHeight="1">
      <c r="B153" s="37"/>
      <c r="C153" s="67"/>
      <c r="D153" s="66" t="str">
        <f t="shared" si="4"/>
        <v/>
      </c>
      <c r="E153" s="68"/>
      <c r="F153" s="68"/>
      <c r="G153" s="68" t="s">
        <v>11</v>
      </c>
      <c r="H153" s="57" t="str">
        <f t="shared" si="5"/>
        <v/>
      </c>
    </row>
    <row r="154" spans="2:8" ht="12.75" customHeight="1">
      <c r="B154" s="37"/>
      <c r="C154" s="67"/>
      <c r="D154" s="66" t="str">
        <f t="shared" si="4"/>
        <v/>
      </c>
      <c r="E154" s="68"/>
      <c r="F154" s="68"/>
      <c r="G154" s="68" t="s">
        <v>11</v>
      </c>
      <c r="H154" s="57" t="str">
        <f t="shared" si="5"/>
        <v/>
      </c>
    </row>
    <row r="155" spans="2:8" ht="12.75" customHeight="1">
      <c r="B155" s="37"/>
      <c r="C155" s="67"/>
      <c r="D155" s="66" t="str">
        <f t="shared" si="4"/>
        <v/>
      </c>
      <c r="E155" s="68"/>
      <c r="F155" s="68"/>
      <c r="G155" s="68" t="s">
        <v>11</v>
      </c>
      <c r="H155" s="57" t="str">
        <f t="shared" si="5"/>
        <v/>
      </c>
    </row>
    <row r="156" spans="2:8" ht="12.75" customHeight="1">
      <c r="B156" s="37"/>
      <c r="C156" s="67"/>
      <c r="D156" s="66" t="str">
        <f t="shared" si="4"/>
        <v/>
      </c>
      <c r="E156" s="68"/>
      <c r="F156" s="68"/>
      <c r="G156" s="68" t="s">
        <v>11</v>
      </c>
      <c r="H156" s="57" t="str">
        <f t="shared" si="5"/>
        <v/>
      </c>
    </row>
    <row r="157" spans="2:8" ht="12.75" customHeight="1">
      <c r="B157" s="37"/>
      <c r="C157" s="67"/>
      <c r="D157" s="66" t="str">
        <f t="shared" si="4"/>
        <v/>
      </c>
      <c r="E157" s="68"/>
      <c r="F157" s="68"/>
      <c r="G157" s="68" t="s">
        <v>11</v>
      </c>
      <c r="H157" s="57" t="str">
        <f t="shared" si="5"/>
        <v/>
      </c>
    </row>
    <row r="158" spans="2:8" ht="12.75" customHeight="1">
      <c r="B158" s="37"/>
      <c r="C158" s="67"/>
      <c r="D158" s="66" t="str">
        <f t="shared" si="4"/>
        <v/>
      </c>
      <c r="E158" s="68"/>
      <c r="F158" s="68"/>
      <c r="G158" s="68" t="s">
        <v>11</v>
      </c>
      <c r="H158" s="57" t="str">
        <f t="shared" si="5"/>
        <v/>
      </c>
    </row>
    <row r="159" spans="2:8" ht="12.75" customHeight="1">
      <c r="B159" s="37"/>
      <c r="C159" s="67"/>
      <c r="D159" s="66" t="str">
        <f t="shared" si="4"/>
        <v/>
      </c>
      <c r="E159" s="68"/>
      <c r="F159" s="68"/>
      <c r="G159" s="68" t="s">
        <v>11</v>
      </c>
      <c r="H159" s="57" t="str">
        <f t="shared" si="5"/>
        <v/>
      </c>
    </row>
    <row r="160" spans="2:8" ht="12.75" customHeight="1">
      <c r="B160" s="37"/>
      <c r="C160" s="67"/>
      <c r="D160" s="66" t="str">
        <f t="shared" si="4"/>
        <v/>
      </c>
      <c r="E160" s="68"/>
      <c r="F160" s="68"/>
      <c r="G160" s="68" t="s">
        <v>11</v>
      </c>
      <c r="H160" s="57" t="str">
        <f t="shared" si="5"/>
        <v/>
      </c>
    </row>
    <row r="161" spans="2:8" ht="12.75" customHeight="1">
      <c r="B161" s="37"/>
      <c r="C161" s="67"/>
      <c r="D161" s="66" t="str">
        <f t="shared" si="4"/>
        <v/>
      </c>
      <c r="E161" s="68"/>
      <c r="F161" s="68"/>
      <c r="G161" s="68" t="s">
        <v>11</v>
      </c>
      <c r="H161" s="57" t="str">
        <f t="shared" si="5"/>
        <v/>
      </c>
    </row>
    <row r="162" spans="2:8" ht="12.75" customHeight="1">
      <c r="B162" s="37"/>
      <c r="C162" s="67"/>
      <c r="D162" s="66" t="str">
        <f t="shared" si="4"/>
        <v/>
      </c>
      <c r="E162" s="68"/>
      <c r="F162" s="68"/>
      <c r="G162" s="68" t="s">
        <v>11</v>
      </c>
      <c r="H162" s="57" t="str">
        <f t="shared" si="5"/>
        <v/>
      </c>
    </row>
    <row r="163" spans="2:8" ht="12.75" customHeight="1">
      <c r="B163" s="37"/>
      <c r="C163" s="67"/>
      <c r="D163" s="66" t="str">
        <f t="shared" si="4"/>
        <v/>
      </c>
      <c r="E163" s="68"/>
      <c r="F163" s="68"/>
      <c r="G163" s="68" t="s">
        <v>11</v>
      </c>
      <c r="H163" s="57" t="str">
        <f t="shared" si="5"/>
        <v/>
      </c>
    </row>
    <row r="164" spans="2:8" ht="12.75" customHeight="1">
      <c r="B164" s="37"/>
      <c r="C164" s="67"/>
      <c r="D164" s="66" t="str">
        <f t="shared" si="4"/>
        <v/>
      </c>
      <c r="E164" s="68"/>
      <c r="F164" s="68"/>
      <c r="G164" s="68" t="s">
        <v>11</v>
      </c>
      <c r="H164" s="57" t="str">
        <f t="shared" si="5"/>
        <v/>
      </c>
    </row>
    <row r="165" spans="2:8" ht="12.75" customHeight="1">
      <c r="B165" s="37"/>
      <c r="C165" s="67"/>
      <c r="D165" s="66" t="str">
        <f t="shared" si="4"/>
        <v/>
      </c>
      <c r="E165" s="68"/>
      <c r="F165" s="68"/>
      <c r="G165" s="68" t="s">
        <v>11</v>
      </c>
      <c r="H165" s="57" t="str">
        <f t="shared" si="5"/>
        <v/>
      </c>
    </row>
    <row r="166" spans="2:8" ht="12.75" customHeight="1">
      <c r="B166" s="37"/>
      <c r="C166" s="67"/>
      <c r="D166" s="66" t="str">
        <f t="shared" si="4"/>
        <v/>
      </c>
      <c r="E166" s="68"/>
      <c r="F166" s="68"/>
      <c r="G166" s="68" t="s">
        <v>11</v>
      </c>
      <c r="H166" s="57" t="str">
        <f t="shared" si="5"/>
        <v/>
      </c>
    </row>
    <row r="167" spans="2:8" ht="12.75" customHeight="1">
      <c r="B167" s="37"/>
      <c r="C167" s="67"/>
      <c r="D167" s="66" t="str">
        <f t="shared" si="4"/>
        <v/>
      </c>
      <c r="E167" s="68"/>
      <c r="F167" s="68"/>
      <c r="G167" s="68" t="s">
        <v>11</v>
      </c>
      <c r="H167" s="57" t="str">
        <f t="shared" si="5"/>
        <v/>
      </c>
    </row>
    <row r="168" spans="2:8" ht="12.75" customHeight="1">
      <c r="B168" s="37"/>
      <c r="C168" s="67"/>
      <c r="D168" s="66" t="str">
        <f t="shared" si="4"/>
        <v/>
      </c>
      <c r="E168" s="68"/>
      <c r="F168" s="68"/>
      <c r="G168" s="68" t="s">
        <v>11</v>
      </c>
      <c r="H168" s="57" t="str">
        <f t="shared" si="5"/>
        <v/>
      </c>
    </row>
    <row r="169" spans="2:8" ht="12.75" customHeight="1">
      <c r="B169" s="37"/>
      <c r="C169" s="67"/>
      <c r="D169" s="66" t="str">
        <f t="shared" si="4"/>
        <v/>
      </c>
      <c r="E169" s="68"/>
      <c r="F169" s="68"/>
      <c r="G169" s="68" t="s">
        <v>11</v>
      </c>
      <c r="H169" s="57" t="str">
        <f t="shared" si="5"/>
        <v/>
      </c>
    </row>
    <row r="170" spans="2:8" ht="12.75" customHeight="1">
      <c r="B170" s="37"/>
      <c r="C170" s="67"/>
      <c r="D170" s="66" t="str">
        <f t="shared" si="4"/>
        <v/>
      </c>
      <c r="E170" s="68"/>
      <c r="F170" s="68"/>
      <c r="G170" s="68" t="s">
        <v>11</v>
      </c>
      <c r="H170" s="57" t="str">
        <f t="shared" si="5"/>
        <v/>
      </c>
    </row>
    <row r="171" spans="2:8" ht="12.75" customHeight="1">
      <c r="B171" s="37"/>
      <c r="C171" s="67"/>
      <c r="D171" s="66" t="str">
        <f t="shared" si="4"/>
        <v/>
      </c>
      <c r="E171" s="68"/>
      <c r="F171" s="68"/>
      <c r="G171" s="68" t="s">
        <v>11</v>
      </c>
      <c r="H171" s="57" t="str">
        <f t="shared" si="5"/>
        <v/>
      </c>
    </row>
    <row r="172" spans="2:8" ht="12.75" customHeight="1">
      <c r="B172" s="37"/>
      <c r="C172" s="67"/>
      <c r="D172" s="66" t="str">
        <f t="shared" si="4"/>
        <v/>
      </c>
      <c r="E172" s="68"/>
      <c r="F172" s="68"/>
      <c r="G172" s="68" t="s">
        <v>11</v>
      </c>
      <c r="H172" s="57" t="str">
        <f t="shared" si="5"/>
        <v/>
      </c>
    </row>
    <row r="173" spans="2:8" ht="12.75" customHeight="1">
      <c r="B173" s="37"/>
      <c r="C173" s="67"/>
      <c r="D173" s="66" t="str">
        <f t="shared" si="4"/>
        <v/>
      </c>
      <c r="E173" s="68"/>
      <c r="F173" s="68"/>
      <c r="G173" s="68" t="s">
        <v>11</v>
      </c>
      <c r="H173" s="57" t="str">
        <f t="shared" si="5"/>
        <v/>
      </c>
    </row>
    <row r="174" spans="2:8" ht="12.75" customHeight="1">
      <c r="B174" s="37"/>
      <c r="C174" s="67"/>
      <c r="D174" s="66" t="str">
        <f t="shared" si="4"/>
        <v/>
      </c>
      <c r="E174" s="68"/>
      <c r="F174" s="68"/>
      <c r="G174" s="68" t="s">
        <v>11</v>
      </c>
      <c r="H174" s="57" t="str">
        <f t="shared" si="5"/>
        <v/>
      </c>
    </row>
    <row r="175" spans="2:8" ht="12.75" customHeight="1">
      <c r="B175" s="37"/>
      <c r="C175" s="67"/>
      <c r="D175" s="66" t="str">
        <f t="shared" si="4"/>
        <v/>
      </c>
      <c r="E175" s="68"/>
      <c r="F175" s="68"/>
      <c r="G175" s="68" t="s">
        <v>11</v>
      </c>
      <c r="H175" s="57" t="str">
        <f t="shared" si="5"/>
        <v/>
      </c>
    </row>
    <row r="176" spans="2:8" ht="12.75" customHeight="1">
      <c r="B176" s="37"/>
      <c r="C176" s="67"/>
      <c r="D176" s="66" t="str">
        <f t="shared" si="4"/>
        <v/>
      </c>
      <c r="E176" s="68"/>
      <c r="F176" s="68"/>
      <c r="G176" s="68" t="s">
        <v>11</v>
      </c>
      <c r="H176" s="57" t="str">
        <f t="shared" si="5"/>
        <v/>
      </c>
    </row>
    <row r="177" spans="2:8" ht="12.75" customHeight="1">
      <c r="B177" s="37"/>
      <c r="C177" s="67"/>
      <c r="D177" s="66" t="str">
        <f t="shared" si="4"/>
        <v/>
      </c>
      <c r="E177" s="68"/>
      <c r="F177" s="68"/>
      <c r="G177" s="68" t="s">
        <v>11</v>
      </c>
      <c r="H177" s="57" t="str">
        <f t="shared" si="5"/>
        <v/>
      </c>
    </row>
    <row r="178" spans="2:8" ht="12.75" customHeight="1">
      <c r="B178" s="37"/>
      <c r="C178" s="67"/>
      <c r="D178" s="66" t="str">
        <f t="shared" si="4"/>
        <v/>
      </c>
      <c r="E178" s="68"/>
      <c r="F178" s="68"/>
      <c r="G178" s="68" t="s">
        <v>11</v>
      </c>
      <c r="H178" s="57" t="str">
        <f t="shared" si="5"/>
        <v/>
      </c>
    </row>
    <row r="179" spans="2:8" ht="12.75" customHeight="1">
      <c r="B179" s="37"/>
      <c r="C179" s="67"/>
      <c r="D179" s="66" t="str">
        <f t="shared" si="4"/>
        <v/>
      </c>
      <c r="E179" s="68"/>
      <c r="F179" s="68"/>
      <c r="G179" s="68" t="s">
        <v>11</v>
      </c>
      <c r="H179" s="57" t="str">
        <f t="shared" si="5"/>
        <v/>
      </c>
    </row>
    <row r="180" spans="2:8" ht="12.75" customHeight="1">
      <c r="B180" s="37"/>
      <c r="C180" s="67"/>
      <c r="D180" s="66" t="str">
        <f t="shared" si="4"/>
        <v/>
      </c>
      <c r="E180" s="68"/>
      <c r="F180" s="68"/>
      <c r="G180" s="68" t="s">
        <v>11</v>
      </c>
      <c r="H180" s="57" t="str">
        <f t="shared" si="5"/>
        <v/>
      </c>
    </row>
    <row r="181" spans="2:8" ht="12.75" customHeight="1">
      <c r="B181" s="37"/>
      <c r="C181" s="67"/>
      <c r="D181" s="66" t="str">
        <f t="shared" si="4"/>
        <v/>
      </c>
      <c r="E181" s="68"/>
      <c r="F181" s="68"/>
      <c r="G181" s="68" t="s">
        <v>11</v>
      </c>
      <c r="H181" s="57" t="str">
        <f t="shared" si="5"/>
        <v/>
      </c>
    </row>
    <row r="182" spans="2:8" ht="12.75" customHeight="1">
      <c r="B182" s="37"/>
      <c r="C182" s="67"/>
      <c r="D182" s="66" t="str">
        <f t="shared" si="4"/>
        <v/>
      </c>
      <c r="E182" s="68"/>
      <c r="F182" s="68"/>
      <c r="G182" s="68" t="s">
        <v>11</v>
      </c>
      <c r="H182" s="57" t="str">
        <f t="shared" si="5"/>
        <v/>
      </c>
    </row>
    <row r="183" spans="2:8" ht="12.75" customHeight="1">
      <c r="B183" s="37"/>
      <c r="C183" s="67"/>
      <c r="D183" s="66" t="str">
        <f t="shared" si="4"/>
        <v/>
      </c>
      <c r="E183" s="68"/>
      <c r="F183" s="68"/>
      <c r="G183" s="68" t="s">
        <v>11</v>
      </c>
      <c r="H183" s="57" t="str">
        <f t="shared" si="5"/>
        <v/>
      </c>
    </row>
    <row r="184" spans="2:8" ht="12.75" customHeight="1">
      <c r="B184" s="37"/>
      <c r="C184" s="67"/>
      <c r="D184" s="66" t="str">
        <f t="shared" si="4"/>
        <v/>
      </c>
      <c r="E184" s="68"/>
      <c r="F184" s="68"/>
      <c r="G184" s="68" t="s">
        <v>11</v>
      </c>
      <c r="H184" s="57" t="str">
        <f t="shared" si="5"/>
        <v/>
      </c>
    </row>
    <row r="185" spans="2:8" ht="12.75" customHeight="1">
      <c r="B185" s="37"/>
      <c r="C185" s="67"/>
      <c r="D185" s="66" t="str">
        <f t="shared" si="4"/>
        <v/>
      </c>
      <c r="E185" s="68"/>
      <c r="F185" s="68"/>
      <c r="G185" s="68" t="s">
        <v>11</v>
      </c>
      <c r="H185" s="57" t="str">
        <f t="shared" si="5"/>
        <v/>
      </c>
    </row>
    <row r="186" spans="2:8" ht="12.75" customHeight="1">
      <c r="B186" s="37"/>
      <c r="C186" s="67"/>
      <c r="D186" s="66" t="str">
        <f t="shared" si="4"/>
        <v/>
      </c>
      <c r="E186" s="68"/>
      <c r="F186" s="68"/>
      <c r="G186" s="68" t="s">
        <v>11</v>
      </c>
      <c r="H186" s="57" t="str">
        <f t="shared" si="5"/>
        <v/>
      </c>
    </row>
    <row r="187" spans="2:8" ht="12.75" customHeight="1">
      <c r="B187" s="37"/>
      <c r="C187" s="67"/>
      <c r="D187" s="66" t="str">
        <f t="shared" si="4"/>
        <v/>
      </c>
      <c r="E187" s="68"/>
      <c r="F187" s="68"/>
      <c r="G187" s="68" t="s">
        <v>11</v>
      </c>
      <c r="H187" s="57" t="str">
        <f t="shared" si="5"/>
        <v/>
      </c>
    </row>
    <row r="188" spans="2:8" ht="12.75" customHeight="1">
      <c r="B188" s="37"/>
      <c r="C188" s="67"/>
      <c r="D188" s="66" t="str">
        <f t="shared" si="4"/>
        <v/>
      </c>
      <c r="E188" s="68"/>
      <c r="F188" s="68"/>
      <c r="G188" s="68" t="s">
        <v>11</v>
      </c>
      <c r="H188" s="57" t="str">
        <f t="shared" si="5"/>
        <v/>
      </c>
    </row>
    <row r="189" spans="2:8" ht="12.75" customHeight="1">
      <c r="B189" s="37"/>
      <c r="C189" s="67"/>
      <c r="D189" s="66" t="str">
        <f t="shared" si="4"/>
        <v/>
      </c>
      <c r="E189" s="68"/>
      <c r="F189" s="68"/>
      <c r="G189" s="68" t="s">
        <v>11</v>
      </c>
      <c r="H189" s="57" t="str">
        <f t="shared" si="5"/>
        <v/>
      </c>
    </row>
    <row r="190" spans="2:8" ht="12.75" customHeight="1">
      <c r="B190" s="37"/>
      <c r="C190" s="67"/>
      <c r="D190" s="66" t="str">
        <f t="shared" si="4"/>
        <v/>
      </c>
      <c r="E190" s="68"/>
      <c r="F190" s="68"/>
      <c r="G190" s="68" t="s">
        <v>11</v>
      </c>
      <c r="H190" s="57" t="str">
        <f t="shared" si="5"/>
        <v/>
      </c>
    </row>
    <row r="191" spans="2:8" ht="12.75" customHeight="1">
      <c r="B191" s="37"/>
      <c r="C191" s="67"/>
      <c r="D191" s="66" t="str">
        <f t="shared" si="4"/>
        <v/>
      </c>
      <c r="E191" s="68"/>
      <c r="F191" s="68"/>
      <c r="G191" s="68" t="s">
        <v>11</v>
      </c>
      <c r="H191" s="57" t="str">
        <f t="shared" si="5"/>
        <v/>
      </c>
    </row>
    <row r="192" spans="2:8" ht="12.75" customHeight="1">
      <c r="B192" s="37"/>
      <c r="C192" s="67"/>
      <c r="D192" s="66" t="str">
        <f t="shared" si="4"/>
        <v/>
      </c>
      <c r="E192" s="68"/>
      <c r="F192" s="68"/>
      <c r="G192" s="68" t="s">
        <v>11</v>
      </c>
      <c r="H192" s="57" t="str">
        <f t="shared" si="5"/>
        <v/>
      </c>
    </row>
    <row r="193" spans="2:8" ht="12.75" customHeight="1">
      <c r="B193" s="37"/>
      <c r="C193" s="67"/>
      <c r="D193" s="66" t="str">
        <f t="shared" si="4"/>
        <v/>
      </c>
      <c r="E193" s="68"/>
      <c r="F193" s="68"/>
      <c r="G193" s="68" t="s">
        <v>11</v>
      </c>
      <c r="H193" s="57" t="str">
        <f t="shared" si="5"/>
        <v/>
      </c>
    </row>
    <row r="194" spans="2:8" ht="12.75" customHeight="1">
      <c r="B194" s="37"/>
      <c r="C194" s="67"/>
      <c r="D194" s="66" t="str">
        <f t="shared" si="4"/>
        <v/>
      </c>
      <c r="E194" s="68"/>
      <c r="F194" s="68"/>
      <c r="G194" s="68" t="s">
        <v>11</v>
      </c>
      <c r="H194" s="57" t="str">
        <f t="shared" si="5"/>
        <v/>
      </c>
    </row>
    <row r="195" spans="2:8" ht="12.75" customHeight="1">
      <c r="B195" s="37"/>
      <c r="C195" s="67"/>
      <c r="D195" s="66" t="str">
        <f t="shared" si="4"/>
        <v/>
      </c>
      <c r="E195" s="68"/>
      <c r="F195" s="68"/>
      <c r="G195" s="68" t="s">
        <v>11</v>
      </c>
      <c r="H195" s="57" t="str">
        <f t="shared" si="5"/>
        <v/>
      </c>
    </row>
    <row r="196" spans="2:8" ht="12.75" customHeight="1">
      <c r="B196" s="37"/>
      <c r="C196" s="67"/>
      <c r="D196" s="66" t="str">
        <f t="shared" si="4"/>
        <v/>
      </c>
      <c r="E196" s="68"/>
      <c r="F196" s="68"/>
      <c r="G196" s="68" t="s">
        <v>11</v>
      </c>
      <c r="H196" s="57" t="str">
        <f t="shared" si="5"/>
        <v/>
      </c>
    </row>
    <row r="197" spans="2:8" ht="12.75" customHeight="1">
      <c r="B197" s="37"/>
      <c r="C197" s="67"/>
      <c r="D197" s="66" t="str">
        <f t="shared" si="4"/>
        <v/>
      </c>
      <c r="E197" s="68"/>
      <c r="F197" s="68"/>
      <c r="G197" s="68" t="s">
        <v>11</v>
      </c>
      <c r="H197" s="57" t="str">
        <f t="shared" si="5"/>
        <v/>
      </c>
    </row>
    <row r="198" spans="2:8" ht="12.75" customHeight="1">
      <c r="B198" s="37"/>
      <c r="C198" s="67"/>
      <c r="D198" s="66" t="str">
        <f t="shared" si="4"/>
        <v/>
      </c>
      <c r="E198" s="68"/>
      <c r="F198" s="68"/>
      <c r="G198" s="68" t="s">
        <v>11</v>
      </c>
      <c r="H198" s="57" t="str">
        <f t="shared" si="5"/>
        <v/>
      </c>
    </row>
    <row r="199" spans="2:8" ht="12.75" customHeight="1">
      <c r="B199" s="37"/>
      <c r="C199" s="67"/>
      <c r="D199" s="66" t="str">
        <f t="shared" ref="D199:D262" si="6">IF(C199="","","Buy")</f>
        <v/>
      </c>
      <c r="E199" s="68"/>
      <c r="F199" s="68"/>
      <c r="G199" s="68" t="s">
        <v>11</v>
      </c>
      <c r="H199" s="57" t="str">
        <f t="shared" ref="H199:H262" si="7">IF(F199="","","XETRA")</f>
        <v/>
      </c>
    </row>
    <row r="200" spans="2:8" ht="12.75" customHeight="1">
      <c r="B200" s="37"/>
      <c r="C200" s="67"/>
      <c r="D200" s="66" t="str">
        <f t="shared" si="6"/>
        <v/>
      </c>
      <c r="E200" s="68"/>
      <c r="F200" s="68"/>
      <c r="G200" s="68" t="s">
        <v>11</v>
      </c>
      <c r="H200" s="57" t="str">
        <f t="shared" si="7"/>
        <v/>
      </c>
    </row>
    <row r="201" spans="2:8" ht="12.75" customHeight="1">
      <c r="B201" s="37"/>
      <c r="C201" s="67"/>
      <c r="D201" s="66" t="str">
        <f t="shared" si="6"/>
        <v/>
      </c>
      <c r="E201" s="68"/>
      <c r="F201" s="68"/>
      <c r="G201" s="68" t="s">
        <v>11</v>
      </c>
      <c r="H201" s="57" t="str">
        <f t="shared" si="7"/>
        <v/>
      </c>
    </row>
    <row r="202" spans="2:8" ht="12.75" customHeight="1">
      <c r="B202" s="37"/>
      <c r="C202" s="67"/>
      <c r="D202" s="66" t="str">
        <f t="shared" si="6"/>
        <v/>
      </c>
      <c r="E202" s="68"/>
      <c r="F202" s="68"/>
      <c r="G202" s="68" t="s">
        <v>11</v>
      </c>
      <c r="H202" s="57" t="str">
        <f t="shared" si="7"/>
        <v/>
      </c>
    </row>
    <row r="203" spans="2:8" ht="12.75" customHeight="1">
      <c r="B203" s="37"/>
      <c r="C203" s="67"/>
      <c r="D203" s="66" t="str">
        <f t="shared" si="6"/>
        <v/>
      </c>
      <c r="E203" s="68"/>
      <c r="F203" s="68"/>
      <c r="G203" s="68" t="s">
        <v>11</v>
      </c>
      <c r="H203" s="57" t="str">
        <f t="shared" si="7"/>
        <v/>
      </c>
    </row>
    <row r="204" spans="2:8" ht="12.75" customHeight="1">
      <c r="B204" s="37"/>
      <c r="C204" s="67"/>
      <c r="D204" s="66" t="str">
        <f t="shared" si="6"/>
        <v/>
      </c>
      <c r="E204" s="68"/>
      <c r="F204" s="68"/>
      <c r="G204" s="68" t="s">
        <v>11</v>
      </c>
      <c r="H204" s="57" t="str">
        <f t="shared" si="7"/>
        <v/>
      </c>
    </row>
    <row r="205" spans="2:8" ht="12.75" customHeight="1">
      <c r="B205" s="37"/>
      <c r="C205" s="67"/>
      <c r="D205" s="66" t="str">
        <f t="shared" si="6"/>
        <v/>
      </c>
      <c r="E205" s="68"/>
      <c r="F205" s="68"/>
      <c r="G205" s="68" t="s">
        <v>11</v>
      </c>
      <c r="H205" s="57" t="str">
        <f t="shared" si="7"/>
        <v/>
      </c>
    </row>
    <row r="206" spans="2:8" ht="12.75" customHeight="1">
      <c r="B206" s="37"/>
      <c r="C206" s="67"/>
      <c r="D206" s="66" t="str">
        <f t="shared" si="6"/>
        <v/>
      </c>
      <c r="E206" s="68"/>
      <c r="F206" s="68"/>
      <c r="G206" s="68" t="s">
        <v>11</v>
      </c>
      <c r="H206" s="57" t="str">
        <f t="shared" si="7"/>
        <v/>
      </c>
    </row>
    <row r="207" spans="2:8" ht="12.75" customHeight="1">
      <c r="B207" s="37"/>
      <c r="C207" s="67"/>
      <c r="D207" s="66" t="str">
        <f t="shared" si="6"/>
        <v/>
      </c>
      <c r="E207" s="68"/>
      <c r="F207" s="68"/>
      <c r="G207" s="68" t="s">
        <v>11</v>
      </c>
      <c r="H207" s="57" t="str">
        <f t="shared" si="7"/>
        <v/>
      </c>
    </row>
    <row r="208" spans="2:8" ht="12.75" customHeight="1">
      <c r="B208" s="37"/>
      <c r="C208" s="67"/>
      <c r="D208" s="66" t="str">
        <f t="shared" si="6"/>
        <v/>
      </c>
      <c r="E208" s="68"/>
      <c r="F208" s="68"/>
      <c r="G208" s="68" t="s">
        <v>11</v>
      </c>
      <c r="H208" s="57" t="str">
        <f t="shared" si="7"/>
        <v/>
      </c>
    </row>
    <row r="209" spans="2:8" ht="12.75" customHeight="1">
      <c r="B209" s="37"/>
      <c r="C209" s="67"/>
      <c r="D209" s="66" t="str">
        <f t="shared" si="6"/>
        <v/>
      </c>
      <c r="E209" s="68"/>
      <c r="F209" s="68"/>
      <c r="G209" s="68" t="s">
        <v>11</v>
      </c>
      <c r="H209" s="57" t="str">
        <f t="shared" si="7"/>
        <v/>
      </c>
    </row>
    <row r="210" spans="2:8" ht="12.75" customHeight="1">
      <c r="B210" s="37"/>
      <c r="C210" s="67"/>
      <c r="D210" s="66" t="str">
        <f t="shared" si="6"/>
        <v/>
      </c>
      <c r="E210" s="68"/>
      <c r="F210" s="68"/>
      <c r="G210" s="68" t="s">
        <v>11</v>
      </c>
      <c r="H210" s="57" t="str">
        <f t="shared" si="7"/>
        <v/>
      </c>
    </row>
    <row r="211" spans="2:8" ht="12.75" customHeight="1">
      <c r="B211" s="37"/>
      <c r="C211" s="67"/>
      <c r="D211" s="66" t="str">
        <f t="shared" si="6"/>
        <v/>
      </c>
      <c r="E211" s="68"/>
      <c r="F211" s="68"/>
      <c r="G211" s="68" t="s">
        <v>11</v>
      </c>
      <c r="H211" s="57" t="str">
        <f t="shared" si="7"/>
        <v/>
      </c>
    </row>
    <row r="212" spans="2:8" ht="12.75" customHeight="1">
      <c r="B212" s="37"/>
      <c r="C212" s="67"/>
      <c r="D212" s="66" t="str">
        <f t="shared" si="6"/>
        <v/>
      </c>
      <c r="E212" s="68"/>
      <c r="F212" s="68"/>
      <c r="G212" s="68" t="s">
        <v>11</v>
      </c>
      <c r="H212" s="57" t="str">
        <f t="shared" si="7"/>
        <v/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 t="s">
        <v>11</v>
      </c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 t="s">
        <v>11</v>
      </c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 t="s">
        <v>11</v>
      </c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 t="s">
        <v>11</v>
      </c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 t="s">
        <v>11</v>
      </c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 t="s">
        <v>11</v>
      </c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 t="s">
        <v>11</v>
      </c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 t="s">
        <v>11</v>
      </c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 t="s">
        <v>11</v>
      </c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 t="s">
        <v>11</v>
      </c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 t="s">
        <v>11</v>
      </c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 t="s">
        <v>11</v>
      </c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 t="s">
        <v>11</v>
      </c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 t="s">
        <v>11</v>
      </c>
      <c r="H226" s="57" t="str">
        <f t="shared" si="7"/>
        <v/>
      </c>
    </row>
    <row r="227" spans="2:8" ht="12.75" customHeight="1">
      <c r="B227" s="37"/>
      <c r="C227" s="67"/>
      <c r="D227" s="66" t="str">
        <f t="shared" si="6"/>
        <v/>
      </c>
      <c r="E227" s="68"/>
      <c r="F227" s="68"/>
      <c r="G227" s="68" t="s">
        <v>11</v>
      </c>
      <c r="H227" s="57" t="str">
        <f t="shared" si="7"/>
        <v/>
      </c>
    </row>
    <row r="228" spans="2:8" ht="12.75" customHeight="1">
      <c r="B228" s="37"/>
      <c r="C228" s="67"/>
      <c r="D228" s="66" t="str">
        <f t="shared" si="6"/>
        <v/>
      </c>
      <c r="E228" s="68"/>
      <c r="F228" s="68"/>
      <c r="G228" s="68" t="s">
        <v>11</v>
      </c>
      <c r="H228" s="57" t="str">
        <f t="shared" si="7"/>
        <v/>
      </c>
    </row>
    <row r="229" spans="2:8" ht="12.75" customHeight="1">
      <c r="B229" s="37"/>
      <c r="C229" s="67"/>
      <c r="D229" s="66" t="str">
        <f t="shared" si="6"/>
        <v/>
      </c>
      <c r="E229" s="68"/>
      <c r="F229" s="68"/>
      <c r="G229" s="68" t="s">
        <v>11</v>
      </c>
      <c r="H229" s="57" t="str">
        <f t="shared" si="7"/>
        <v/>
      </c>
    </row>
    <row r="230" spans="2:8" ht="12.75" customHeight="1">
      <c r="B230" s="37"/>
      <c r="C230" s="67"/>
      <c r="D230" s="66" t="str">
        <f t="shared" si="6"/>
        <v/>
      </c>
      <c r="E230" s="68"/>
      <c r="F230" s="68"/>
      <c r="G230" s="68" t="s">
        <v>11</v>
      </c>
      <c r="H230" s="57" t="str">
        <f t="shared" si="7"/>
        <v/>
      </c>
    </row>
    <row r="231" spans="2:8" ht="12.75" customHeight="1">
      <c r="B231" s="37"/>
      <c r="C231" s="67"/>
      <c r="D231" s="66" t="str">
        <f t="shared" si="6"/>
        <v/>
      </c>
      <c r="E231" s="68"/>
      <c r="F231" s="68"/>
      <c r="G231" s="68" t="s">
        <v>11</v>
      </c>
      <c r="H231" s="57" t="str">
        <f t="shared" si="7"/>
        <v/>
      </c>
    </row>
    <row r="232" spans="2:8" ht="12.75" customHeight="1">
      <c r="B232" s="37"/>
      <c r="C232" s="67"/>
      <c r="D232" s="66" t="str">
        <f t="shared" si="6"/>
        <v/>
      </c>
      <c r="E232" s="68"/>
      <c r="F232" s="68"/>
      <c r="G232" s="68" t="s">
        <v>11</v>
      </c>
      <c r="H232" s="57" t="str">
        <f t="shared" si="7"/>
        <v/>
      </c>
    </row>
    <row r="233" spans="2:8" ht="12.75" customHeight="1">
      <c r="B233" s="37"/>
      <c r="C233" s="67"/>
      <c r="D233" s="66" t="str">
        <f t="shared" si="6"/>
        <v/>
      </c>
      <c r="E233" s="68"/>
      <c r="F233" s="68"/>
      <c r="G233" s="68" t="s">
        <v>11</v>
      </c>
      <c r="H233" s="57" t="str">
        <f t="shared" si="7"/>
        <v/>
      </c>
    </row>
    <row r="234" spans="2:8" ht="12.75" customHeight="1">
      <c r="B234" s="37"/>
      <c r="C234" s="67"/>
      <c r="D234" s="66" t="str">
        <f t="shared" si="6"/>
        <v/>
      </c>
      <c r="E234" s="68"/>
      <c r="F234" s="68"/>
      <c r="G234" s="68" t="s">
        <v>11</v>
      </c>
      <c r="H234" s="57" t="str">
        <f t="shared" si="7"/>
        <v/>
      </c>
    </row>
    <row r="235" spans="2:8" ht="12.75" customHeight="1">
      <c r="B235" s="37"/>
      <c r="C235" s="67"/>
      <c r="D235" s="66" t="str">
        <f t="shared" si="6"/>
        <v/>
      </c>
      <c r="E235" s="68"/>
      <c r="F235" s="68"/>
      <c r="G235" s="68" t="s">
        <v>11</v>
      </c>
      <c r="H235" s="57" t="str">
        <f t="shared" si="7"/>
        <v/>
      </c>
    </row>
    <row r="236" spans="2:8" ht="12.75" customHeight="1">
      <c r="B236" s="37"/>
      <c r="C236" s="67"/>
      <c r="D236" s="66" t="str">
        <f t="shared" si="6"/>
        <v/>
      </c>
      <c r="E236" s="68"/>
      <c r="F236" s="68"/>
      <c r="G236" s="68" t="s">
        <v>11</v>
      </c>
      <c r="H236" s="57" t="str">
        <f t="shared" si="7"/>
        <v/>
      </c>
    </row>
    <row r="237" spans="2:8" ht="12.75" customHeight="1">
      <c r="B237" s="37"/>
      <c r="C237" s="67"/>
      <c r="D237" s="66" t="str">
        <f t="shared" si="6"/>
        <v/>
      </c>
      <c r="E237" s="68"/>
      <c r="F237" s="68"/>
      <c r="G237" s="68" t="s">
        <v>11</v>
      </c>
      <c r="H237" s="57" t="str">
        <f t="shared" si="7"/>
        <v/>
      </c>
    </row>
    <row r="238" spans="2:8" ht="12.75" customHeight="1">
      <c r="B238" s="37"/>
      <c r="C238" s="67"/>
      <c r="D238" s="66" t="str">
        <f t="shared" si="6"/>
        <v/>
      </c>
      <c r="E238" s="68"/>
      <c r="F238" s="68"/>
      <c r="G238" s="68" t="s">
        <v>11</v>
      </c>
      <c r="H238" s="57" t="str">
        <f t="shared" si="7"/>
        <v/>
      </c>
    </row>
    <row r="239" spans="2:8" ht="12.75" customHeight="1">
      <c r="B239" s="37"/>
      <c r="C239" s="67"/>
      <c r="D239" s="66" t="str">
        <f t="shared" si="6"/>
        <v/>
      </c>
      <c r="E239" s="68"/>
      <c r="F239" s="68"/>
      <c r="G239" s="68" t="s">
        <v>11</v>
      </c>
      <c r="H239" s="57" t="str">
        <f t="shared" si="7"/>
        <v/>
      </c>
    </row>
    <row r="240" spans="2:8" ht="12.75" customHeight="1">
      <c r="B240" s="37"/>
      <c r="C240" s="67"/>
      <c r="D240" s="66" t="str">
        <f t="shared" si="6"/>
        <v/>
      </c>
      <c r="E240" s="68"/>
      <c r="F240" s="68"/>
      <c r="G240" s="68" t="s">
        <v>11</v>
      </c>
      <c r="H240" s="57" t="str">
        <f t="shared" si="7"/>
        <v/>
      </c>
    </row>
    <row r="241" spans="2:8" ht="12.75" customHeight="1">
      <c r="B241" s="37"/>
      <c r="C241" s="67"/>
      <c r="D241" s="66" t="str">
        <f t="shared" si="6"/>
        <v/>
      </c>
      <c r="E241" s="68"/>
      <c r="F241" s="68"/>
      <c r="G241" s="68" t="s">
        <v>11</v>
      </c>
      <c r="H241" s="57" t="str">
        <f t="shared" si="7"/>
        <v/>
      </c>
    </row>
    <row r="242" spans="2:8" ht="12.75" customHeight="1">
      <c r="B242" s="37"/>
      <c r="C242" s="67"/>
      <c r="D242" s="66" t="str">
        <f t="shared" si="6"/>
        <v/>
      </c>
      <c r="E242" s="68"/>
      <c r="F242" s="68"/>
      <c r="G242" s="68" t="s">
        <v>11</v>
      </c>
      <c r="H242" s="57" t="str">
        <f t="shared" si="7"/>
        <v/>
      </c>
    </row>
    <row r="243" spans="2:8" ht="12.75" customHeight="1">
      <c r="B243" s="37"/>
      <c r="C243" s="67"/>
      <c r="D243" s="66" t="str">
        <f t="shared" si="6"/>
        <v/>
      </c>
      <c r="E243" s="68"/>
      <c r="F243" s="68"/>
      <c r="G243" s="68" t="s">
        <v>11</v>
      </c>
      <c r="H243" s="57" t="str">
        <f t="shared" si="7"/>
        <v/>
      </c>
    </row>
    <row r="244" spans="2:8" ht="12.75" customHeight="1">
      <c r="B244" s="37"/>
      <c r="C244" s="67"/>
      <c r="D244" s="66" t="str">
        <f t="shared" si="6"/>
        <v/>
      </c>
      <c r="E244" s="68"/>
      <c r="F244" s="68"/>
      <c r="G244" s="68" t="s">
        <v>11</v>
      </c>
      <c r="H244" s="57" t="str">
        <f t="shared" si="7"/>
        <v/>
      </c>
    </row>
    <row r="245" spans="2:8" ht="12.75" customHeight="1">
      <c r="B245" s="37"/>
      <c r="C245" s="67"/>
      <c r="D245" s="66" t="str">
        <f t="shared" si="6"/>
        <v/>
      </c>
      <c r="E245" s="68"/>
      <c r="F245" s="68"/>
      <c r="G245" s="68" t="s">
        <v>11</v>
      </c>
      <c r="H245" s="57" t="str">
        <f t="shared" si="7"/>
        <v/>
      </c>
    </row>
    <row r="246" spans="2:8" ht="12.75" customHeight="1">
      <c r="B246" s="37"/>
      <c r="C246" s="67"/>
      <c r="D246" s="66" t="str">
        <f t="shared" si="6"/>
        <v/>
      </c>
      <c r="E246" s="68"/>
      <c r="F246" s="68"/>
      <c r="G246" s="68" t="s">
        <v>11</v>
      </c>
      <c r="H246" s="57" t="str">
        <f t="shared" si="7"/>
        <v/>
      </c>
    </row>
    <row r="247" spans="2:8" ht="12.75" customHeight="1">
      <c r="B247" s="37"/>
      <c r="C247" s="67"/>
      <c r="D247" s="66" t="str">
        <f t="shared" si="6"/>
        <v/>
      </c>
      <c r="E247" s="68"/>
      <c r="F247" s="68"/>
      <c r="G247" s="68" t="s">
        <v>11</v>
      </c>
      <c r="H247" s="57" t="str">
        <f t="shared" si="7"/>
        <v/>
      </c>
    </row>
    <row r="248" spans="2:8" ht="12.75" customHeight="1">
      <c r="B248" s="37"/>
      <c r="C248" s="67"/>
      <c r="D248" s="66" t="str">
        <f t="shared" si="6"/>
        <v/>
      </c>
      <c r="E248" s="68"/>
      <c r="F248" s="68"/>
      <c r="G248" s="68" t="s">
        <v>11</v>
      </c>
      <c r="H248" s="57" t="str">
        <f t="shared" si="7"/>
        <v/>
      </c>
    </row>
    <row r="249" spans="2:8" ht="12.75" customHeight="1">
      <c r="B249" s="37"/>
      <c r="C249" s="67"/>
      <c r="D249" s="66" t="str">
        <f t="shared" si="6"/>
        <v/>
      </c>
      <c r="E249" s="68"/>
      <c r="F249" s="68"/>
      <c r="G249" s="68" t="s">
        <v>11</v>
      </c>
      <c r="H249" s="57" t="str">
        <f t="shared" si="7"/>
        <v/>
      </c>
    </row>
    <row r="250" spans="2:8" ht="12.75" customHeight="1">
      <c r="B250" s="37"/>
      <c r="C250" s="67"/>
      <c r="D250" s="66" t="str">
        <f t="shared" si="6"/>
        <v/>
      </c>
      <c r="E250" s="68"/>
      <c r="F250" s="68"/>
      <c r="G250" s="68" t="s">
        <v>11</v>
      </c>
      <c r="H250" s="57" t="str">
        <f t="shared" si="7"/>
        <v/>
      </c>
    </row>
    <row r="251" spans="2:8" ht="12.75" customHeight="1">
      <c r="B251" s="37"/>
      <c r="C251" s="67"/>
      <c r="D251" s="66" t="str">
        <f t="shared" si="6"/>
        <v/>
      </c>
      <c r="E251" s="68"/>
      <c r="F251" s="68"/>
      <c r="G251" s="68" t="s">
        <v>11</v>
      </c>
      <c r="H251" s="57" t="str">
        <f t="shared" si="7"/>
        <v/>
      </c>
    </row>
    <row r="252" spans="2:8" ht="12.75" customHeight="1">
      <c r="B252" s="37"/>
      <c r="C252" s="67"/>
      <c r="D252" s="66" t="str">
        <f t="shared" si="6"/>
        <v/>
      </c>
      <c r="E252" s="68"/>
      <c r="F252" s="68"/>
      <c r="G252" s="68" t="s">
        <v>11</v>
      </c>
      <c r="H252" s="57" t="str">
        <f t="shared" si="7"/>
        <v/>
      </c>
    </row>
    <row r="253" spans="2:8" ht="12.75" customHeight="1">
      <c r="B253" s="37"/>
      <c r="C253" s="67"/>
      <c r="D253" s="66" t="str">
        <f t="shared" si="6"/>
        <v/>
      </c>
      <c r="E253" s="68"/>
      <c r="F253" s="68"/>
      <c r="G253" s="68" t="s">
        <v>11</v>
      </c>
      <c r="H253" s="57" t="str">
        <f t="shared" si="7"/>
        <v/>
      </c>
    </row>
    <row r="254" spans="2:8" ht="12.75" customHeight="1">
      <c r="B254" s="37"/>
      <c r="C254" s="67"/>
      <c r="D254" s="66" t="str">
        <f t="shared" si="6"/>
        <v/>
      </c>
      <c r="E254" s="68"/>
      <c r="F254" s="68"/>
      <c r="G254" s="68" t="s">
        <v>11</v>
      </c>
      <c r="H254" s="57" t="str">
        <f t="shared" si="7"/>
        <v/>
      </c>
    </row>
    <row r="255" spans="2:8" ht="12.75" customHeight="1">
      <c r="B255" s="37"/>
      <c r="C255" s="67"/>
      <c r="D255" s="66" t="str">
        <f t="shared" si="6"/>
        <v/>
      </c>
      <c r="E255" s="68"/>
      <c r="F255" s="68"/>
      <c r="G255" s="68" t="s">
        <v>11</v>
      </c>
      <c r="H255" s="57" t="str">
        <f t="shared" si="7"/>
        <v/>
      </c>
    </row>
    <row r="256" spans="2:8" ht="12.75" customHeight="1">
      <c r="B256" s="37"/>
      <c r="C256" s="67"/>
      <c r="D256" s="66" t="str">
        <f t="shared" si="6"/>
        <v/>
      </c>
      <c r="E256" s="68"/>
      <c r="F256" s="68"/>
      <c r="G256" s="68" t="s">
        <v>11</v>
      </c>
      <c r="H256" s="57" t="str">
        <f t="shared" si="7"/>
        <v/>
      </c>
    </row>
    <row r="257" spans="2:8" ht="12.75" customHeight="1">
      <c r="B257" s="37"/>
      <c r="C257" s="67"/>
      <c r="D257" s="66" t="str">
        <f t="shared" si="6"/>
        <v/>
      </c>
      <c r="E257" s="68"/>
      <c r="F257" s="68"/>
      <c r="G257" s="68" t="s">
        <v>11</v>
      </c>
      <c r="H257" s="57" t="str">
        <f t="shared" si="7"/>
        <v/>
      </c>
    </row>
    <row r="258" spans="2:8" ht="12.75" customHeight="1">
      <c r="B258" s="37"/>
      <c r="C258" s="67"/>
      <c r="D258" s="66" t="str">
        <f t="shared" si="6"/>
        <v/>
      </c>
      <c r="E258" s="68"/>
      <c r="F258" s="68"/>
      <c r="G258" s="68" t="s">
        <v>11</v>
      </c>
      <c r="H258" s="57" t="str">
        <f t="shared" si="7"/>
        <v/>
      </c>
    </row>
    <row r="259" spans="2:8" ht="12.75" customHeight="1">
      <c r="B259" s="37"/>
      <c r="C259" s="67"/>
      <c r="D259" s="66" t="str">
        <f t="shared" si="6"/>
        <v/>
      </c>
      <c r="E259" s="68"/>
      <c r="F259" s="68"/>
      <c r="G259" s="68" t="s">
        <v>11</v>
      </c>
      <c r="H259" s="57" t="str">
        <f t="shared" si="7"/>
        <v/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 t="s">
        <v>11</v>
      </c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 t="s">
        <v>11</v>
      </c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 t="s">
        <v>11</v>
      </c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 t="s">
        <v>11</v>
      </c>
      <c r="H263" s="57" t="str">
        <f t="shared" ref="H263:H326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 t="s">
        <v>11</v>
      </c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 t="s">
        <v>11</v>
      </c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 t="s">
        <v>11</v>
      </c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 t="s">
        <v>11</v>
      </c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 t="s">
        <v>11</v>
      </c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 t="s">
        <v>11</v>
      </c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 t="s">
        <v>11</v>
      </c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 t="s">
        <v>11</v>
      </c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 t="s">
        <v>11</v>
      </c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 t="s">
        <v>11</v>
      </c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 t="s">
        <v>11</v>
      </c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 t="s">
        <v>11</v>
      </c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 t="s">
        <v>11</v>
      </c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 t="s">
        <v>11</v>
      </c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 t="s">
        <v>11</v>
      </c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 t="s">
        <v>11</v>
      </c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 t="s">
        <v>11</v>
      </c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 t="s">
        <v>11</v>
      </c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 t="s">
        <v>11</v>
      </c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 t="s">
        <v>11</v>
      </c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 t="s">
        <v>11</v>
      </c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 t="s">
        <v>11</v>
      </c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 t="s">
        <v>11</v>
      </c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 t="s">
        <v>11</v>
      </c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 t="s">
        <v>11</v>
      </c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 t="s">
        <v>11</v>
      </c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 t="s">
        <v>11</v>
      </c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 t="s">
        <v>11</v>
      </c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 t="s">
        <v>11</v>
      </c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 t="s">
        <v>11</v>
      </c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 t="s">
        <v>11</v>
      </c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 t="s">
        <v>11</v>
      </c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 t="s">
        <v>11</v>
      </c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 t="s">
        <v>11</v>
      </c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 t="s">
        <v>11</v>
      </c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 t="s">
        <v>11</v>
      </c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 t="s">
        <v>11</v>
      </c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 t="s">
        <v>11</v>
      </c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 t="s">
        <v>11</v>
      </c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 t="s">
        <v>11</v>
      </c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 t="s">
        <v>11</v>
      </c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 t="s">
        <v>11</v>
      </c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 t="s">
        <v>11</v>
      </c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 t="s">
        <v>11</v>
      </c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 t="s">
        <v>11</v>
      </c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 t="s">
        <v>11</v>
      </c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 t="s">
        <v>11</v>
      </c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 t="s">
        <v>11</v>
      </c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 t="s">
        <v>11</v>
      </c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 t="s">
        <v>11</v>
      </c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 t="s">
        <v>11</v>
      </c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 t="s">
        <v>11</v>
      </c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 t="s">
        <v>11</v>
      </c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 t="s">
        <v>11</v>
      </c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 t="s">
        <v>11</v>
      </c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 t="s">
        <v>11</v>
      </c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 t="s">
        <v>11</v>
      </c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 t="s">
        <v>11</v>
      </c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 t="s">
        <v>11</v>
      </c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 t="s">
        <v>11</v>
      </c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 t="s">
        <v>11</v>
      </c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 t="s">
        <v>11</v>
      </c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 t="s">
        <v>11</v>
      </c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 t="s">
        <v>11</v>
      </c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 t="s">
        <v>11</v>
      </c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 t="s">
        <v>11</v>
      </c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 t="s">
        <v>11</v>
      </c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 t="s">
        <v>11</v>
      </c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 t="s">
        <v>11</v>
      </c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 t="s">
        <v>11</v>
      </c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 t="s">
        <v>11</v>
      </c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 t="s">
        <v>11</v>
      </c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 t="s">
        <v>11</v>
      </c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 t="s">
        <v>11</v>
      </c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 t="s">
        <v>11</v>
      </c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 t="s">
        <v>11</v>
      </c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 t="s">
        <v>11</v>
      </c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 t="s">
        <v>11</v>
      </c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 t="s">
        <v>11</v>
      </c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 t="s">
        <v>11</v>
      </c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 t="s">
        <v>11</v>
      </c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 t="s">
        <v>11</v>
      </c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 t="s">
        <v>11</v>
      </c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 t="s">
        <v>11</v>
      </c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 t="s">
        <v>11</v>
      </c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 t="s">
        <v>11</v>
      </c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 t="s">
        <v>11</v>
      </c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 t="s">
        <v>11</v>
      </c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 t="s">
        <v>11</v>
      </c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 t="s">
        <v>11</v>
      </c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 t="s">
        <v>11</v>
      </c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 t="s">
        <v>11</v>
      </c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 t="s">
        <v>11</v>
      </c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 t="s">
        <v>11</v>
      </c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 t="s">
        <v>11</v>
      </c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 t="s">
        <v>11</v>
      </c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 t="s">
        <v>11</v>
      </c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 t="s">
        <v>11</v>
      </c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 t="s">
        <v>11</v>
      </c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 t="s">
        <v>11</v>
      </c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 t="s">
        <v>11</v>
      </c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 t="s">
        <v>11</v>
      </c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 t="s">
        <v>11</v>
      </c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 t="s">
        <v>11</v>
      </c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 t="s">
        <v>11</v>
      </c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 t="s">
        <v>11</v>
      </c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 t="s">
        <v>11</v>
      </c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 t="s">
        <v>11</v>
      </c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 t="s">
        <v>11</v>
      </c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 t="s">
        <v>11</v>
      </c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 t="s">
        <v>11</v>
      </c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 t="s">
        <v>11</v>
      </c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 t="s">
        <v>11</v>
      </c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 t="s">
        <v>11</v>
      </c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 t="s">
        <v>11</v>
      </c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 t="s">
        <v>11</v>
      </c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 t="s">
        <v>11</v>
      </c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 t="s">
        <v>11</v>
      </c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 t="s">
        <v>11</v>
      </c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 t="s">
        <v>11</v>
      </c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 t="s">
        <v>11</v>
      </c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 t="s">
        <v>11</v>
      </c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 t="s">
        <v>11</v>
      </c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 t="s">
        <v>11</v>
      </c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 t="s">
        <v>11</v>
      </c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 t="s">
        <v>11</v>
      </c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 t="s">
        <v>11</v>
      </c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 t="s">
        <v>11</v>
      </c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 t="s">
        <v>11</v>
      </c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 t="s">
        <v>11</v>
      </c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 t="s">
        <v>11</v>
      </c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 t="s">
        <v>11</v>
      </c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 t="s">
        <v>11</v>
      </c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 t="s">
        <v>11</v>
      </c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 t="s">
        <v>11</v>
      </c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 t="s">
        <v>11</v>
      </c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 t="s">
        <v>11</v>
      </c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 t="s">
        <v>11</v>
      </c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 t="s">
        <v>11</v>
      </c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 t="s">
        <v>11</v>
      </c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 t="s">
        <v>11</v>
      </c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 t="s">
        <v>11</v>
      </c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 t="s">
        <v>11</v>
      </c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 t="s">
        <v>11</v>
      </c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 t="s">
        <v>11</v>
      </c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 t="s">
        <v>11</v>
      </c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 t="s">
        <v>11</v>
      </c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 t="s">
        <v>11</v>
      </c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 t="s">
        <v>11</v>
      </c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 t="s">
        <v>11</v>
      </c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 t="s">
        <v>11</v>
      </c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 t="s">
        <v>11</v>
      </c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 t="s">
        <v>11</v>
      </c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 t="s">
        <v>11</v>
      </c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 t="s">
        <v>11</v>
      </c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 t="s">
        <v>11</v>
      </c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 t="s">
        <v>11</v>
      </c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 t="s">
        <v>11</v>
      </c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 t="s">
        <v>11</v>
      </c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 t="s">
        <v>11</v>
      </c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 t="s">
        <v>11</v>
      </c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 t="s">
        <v>11</v>
      </c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 t="s">
        <v>11</v>
      </c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 t="s">
        <v>11</v>
      </c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 t="s">
        <v>11</v>
      </c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 t="s">
        <v>11</v>
      </c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 t="s">
        <v>11</v>
      </c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 t="s">
        <v>11</v>
      </c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B96" zoomScale="86" zoomScaleNormal="86" workbookViewId="0">
      <selection activeCell="C7" sqref="C7:C18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43754</v>
      </c>
      <c r="D4" s="48">
        <f>SUM(E7:E2000)</f>
        <v>35000</v>
      </c>
      <c r="E4" s="35">
        <f>F4/D4</f>
        <v>61.579674857142884</v>
      </c>
      <c r="F4" s="49">
        <f>SUMPRODUCT(E7:E5000,F7:F5000)</f>
        <v>2155288.620000001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43754</v>
      </c>
      <c r="C7" s="67" t="s">
        <v>289</v>
      </c>
      <c r="D7" s="66" t="str">
        <f t="shared" ref="D7:D38" si="0">IF(C7="","","Buy")</f>
        <v>Buy</v>
      </c>
      <c r="E7" s="68">
        <v>498</v>
      </c>
      <c r="F7" s="68">
        <v>61.14</v>
      </c>
      <c r="G7" s="68" t="s">
        <v>11</v>
      </c>
      <c r="H7" s="32" t="str">
        <f>IF(F7="","","XETRA")</f>
        <v>XETRA</v>
      </c>
      <c r="I7" s="42"/>
      <c r="J7" s="42"/>
    </row>
    <row r="8" spans="1:10" ht="12.75" customHeight="1">
      <c r="B8" s="37"/>
      <c r="C8" s="67" t="s">
        <v>290</v>
      </c>
      <c r="D8" s="66" t="str">
        <f t="shared" si="0"/>
        <v>Buy</v>
      </c>
      <c r="E8" s="68">
        <v>327</v>
      </c>
      <c r="F8" s="68">
        <v>60.96</v>
      </c>
      <c r="G8" s="68" t="s">
        <v>11</v>
      </c>
      <c r="H8" s="32" t="str">
        <f t="shared" ref="H8:H71" si="1">IF(F8="","","XETRA")</f>
        <v>XETRA</v>
      </c>
      <c r="I8" s="42"/>
      <c r="J8" s="42"/>
    </row>
    <row r="9" spans="1:10" ht="12.75" customHeight="1">
      <c r="B9" s="37"/>
      <c r="C9" s="67" t="s">
        <v>291</v>
      </c>
      <c r="D9" s="66" t="str">
        <f t="shared" si="0"/>
        <v>Buy</v>
      </c>
      <c r="E9" s="68">
        <v>87</v>
      </c>
      <c r="F9" s="68">
        <v>61.1</v>
      </c>
      <c r="G9" s="68" t="s">
        <v>11</v>
      </c>
      <c r="H9" s="32" t="str">
        <f t="shared" si="1"/>
        <v>XETRA</v>
      </c>
      <c r="I9" s="42"/>
      <c r="J9" s="42"/>
    </row>
    <row r="10" spans="1:10" ht="12.75" customHeight="1">
      <c r="B10" s="37"/>
      <c r="C10" s="67" t="s">
        <v>292</v>
      </c>
      <c r="D10" s="66" t="str">
        <f t="shared" si="0"/>
        <v>Buy</v>
      </c>
      <c r="E10" s="68">
        <v>109</v>
      </c>
      <c r="F10" s="68">
        <v>61.1</v>
      </c>
      <c r="G10" s="68" t="s">
        <v>11</v>
      </c>
      <c r="H10" s="32" t="str">
        <f t="shared" si="1"/>
        <v>XETRA</v>
      </c>
      <c r="I10" s="42"/>
      <c r="J10" s="42"/>
    </row>
    <row r="11" spans="1:10" ht="12.75" customHeight="1">
      <c r="B11" s="37"/>
      <c r="C11" s="67" t="s">
        <v>293</v>
      </c>
      <c r="D11" s="66" t="str">
        <f t="shared" si="0"/>
        <v>Buy</v>
      </c>
      <c r="E11" s="68">
        <v>211</v>
      </c>
      <c r="F11" s="68">
        <v>61.08</v>
      </c>
      <c r="G11" s="68" t="s">
        <v>11</v>
      </c>
      <c r="H11" s="32" t="str">
        <f t="shared" si="1"/>
        <v>XETRA</v>
      </c>
      <c r="I11" s="42"/>
      <c r="J11" s="42"/>
    </row>
    <row r="12" spans="1:10" ht="12.75" customHeight="1">
      <c r="B12" s="37"/>
      <c r="C12" s="67" t="s">
        <v>294</v>
      </c>
      <c r="D12" s="66" t="str">
        <f t="shared" si="0"/>
        <v>Buy</v>
      </c>
      <c r="E12" s="68">
        <v>218</v>
      </c>
      <c r="F12" s="68">
        <v>61.02</v>
      </c>
      <c r="G12" s="68" t="s">
        <v>11</v>
      </c>
      <c r="H12" s="32" t="str">
        <f t="shared" si="1"/>
        <v>XETRA</v>
      </c>
      <c r="I12" s="42"/>
      <c r="J12" s="42"/>
    </row>
    <row r="13" spans="1:10" ht="12.75" customHeight="1">
      <c r="B13" s="37"/>
      <c r="C13" s="67" t="s">
        <v>295</v>
      </c>
      <c r="D13" s="66" t="str">
        <f t="shared" si="0"/>
        <v>Buy</v>
      </c>
      <c r="E13" s="68">
        <v>148</v>
      </c>
      <c r="F13" s="68">
        <v>61.06</v>
      </c>
      <c r="G13" s="68" t="s">
        <v>11</v>
      </c>
      <c r="H13" s="32" t="str">
        <f t="shared" si="1"/>
        <v>XETRA</v>
      </c>
      <c r="I13" s="42"/>
      <c r="J13" s="42"/>
    </row>
    <row r="14" spans="1:10" ht="12.75" customHeight="1">
      <c r="B14" s="37"/>
      <c r="C14" s="67" t="s">
        <v>296</v>
      </c>
      <c r="D14" s="66" t="str">
        <f t="shared" si="0"/>
        <v>Buy</v>
      </c>
      <c r="E14" s="68">
        <v>103</v>
      </c>
      <c r="F14" s="68">
        <v>61.06</v>
      </c>
      <c r="G14" s="68" t="s">
        <v>11</v>
      </c>
      <c r="H14" s="32" t="str">
        <f t="shared" si="1"/>
        <v>XETRA</v>
      </c>
      <c r="I14" s="42"/>
      <c r="J14" s="42"/>
    </row>
    <row r="15" spans="1:10" ht="12.75" customHeight="1">
      <c r="B15" s="37"/>
      <c r="C15" s="67" t="s">
        <v>297</v>
      </c>
      <c r="D15" s="66" t="str">
        <f t="shared" si="0"/>
        <v>Buy</v>
      </c>
      <c r="E15" s="68">
        <v>303</v>
      </c>
      <c r="F15" s="68">
        <v>61.1</v>
      </c>
      <c r="G15" s="68" t="s">
        <v>11</v>
      </c>
      <c r="H15" s="32" t="str">
        <f t="shared" si="1"/>
        <v>XETRA</v>
      </c>
      <c r="I15" s="42"/>
      <c r="J15" s="42"/>
    </row>
    <row r="16" spans="1:10" ht="12.75" customHeight="1">
      <c r="B16" s="37"/>
      <c r="C16" s="67" t="s">
        <v>298</v>
      </c>
      <c r="D16" s="66" t="str">
        <f t="shared" si="0"/>
        <v>Buy</v>
      </c>
      <c r="E16" s="68">
        <v>263</v>
      </c>
      <c r="F16" s="68">
        <v>61.14</v>
      </c>
      <c r="G16" s="68" t="s">
        <v>11</v>
      </c>
      <c r="H16" s="32" t="str">
        <f t="shared" si="1"/>
        <v>XETRA</v>
      </c>
      <c r="I16" s="42"/>
      <c r="J16" s="42"/>
    </row>
    <row r="17" spans="2:10" ht="12.75" customHeight="1">
      <c r="B17" s="37"/>
      <c r="C17" s="67" t="s">
        <v>299</v>
      </c>
      <c r="D17" s="66" t="str">
        <f t="shared" si="0"/>
        <v>Buy</v>
      </c>
      <c r="E17" s="68">
        <v>140</v>
      </c>
      <c r="F17" s="68">
        <v>61.26</v>
      </c>
      <c r="G17" s="68" t="s">
        <v>11</v>
      </c>
      <c r="H17" s="32" t="str">
        <f t="shared" si="1"/>
        <v>XETRA</v>
      </c>
      <c r="I17" s="42"/>
      <c r="J17" s="42"/>
    </row>
    <row r="18" spans="2:10" ht="12.75" customHeight="1">
      <c r="B18" s="37"/>
      <c r="C18" s="67" t="s">
        <v>300</v>
      </c>
      <c r="D18" s="66" t="str">
        <f t="shared" si="0"/>
        <v>Buy</v>
      </c>
      <c r="E18" s="68">
        <v>271</v>
      </c>
      <c r="F18" s="68">
        <v>61.26</v>
      </c>
      <c r="G18" s="68" t="s">
        <v>11</v>
      </c>
      <c r="H18" s="32" t="str">
        <f t="shared" si="1"/>
        <v>XETRA</v>
      </c>
      <c r="I18" s="42"/>
      <c r="J18" s="42"/>
    </row>
    <row r="19" spans="2:10" ht="12.75" customHeight="1">
      <c r="B19" s="37"/>
      <c r="C19" s="67" t="s">
        <v>301</v>
      </c>
      <c r="D19" s="66" t="str">
        <f t="shared" si="0"/>
        <v>Buy</v>
      </c>
      <c r="E19" s="68">
        <v>249</v>
      </c>
      <c r="F19" s="68">
        <v>61.22</v>
      </c>
      <c r="G19" s="68" t="s">
        <v>11</v>
      </c>
      <c r="H19" s="32" t="str">
        <f t="shared" si="1"/>
        <v>XETRA</v>
      </c>
      <c r="I19" s="42"/>
      <c r="J19" s="42"/>
    </row>
    <row r="20" spans="2:10" ht="12.75" customHeight="1">
      <c r="B20" s="37"/>
      <c r="C20" s="67" t="s">
        <v>302</v>
      </c>
      <c r="D20" s="66" t="str">
        <f t="shared" si="0"/>
        <v>Buy</v>
      </c>
      <c r="E20" s="68">
        <v>114</v>
      </c>
      <c r="F20" s="68">
        <v>61.24</v>
      </c>
      <c r="G20" s="68" t="s">
        <v>11</v>
      </c>
      <c r="H20" s="32" t="str">
        <f t="shared" si="1"/>
        <v>XETRA</v>
      </c>
      <c r="I20" s="42"/>
      <c r="J20" s="42"/>
    </row>
    <row r="21" spans="2:10" ht="12.75" customHeight="1">
      <c r="B21" s="37"/>
      <c r="C21" s="67" t="s">
        <v>303</v>
      </c>
      <c r="D21" s="66" t="str">
        <f t="shared" si="0"/>
        <v>Buy</v>
      </c>
      <c r="E21" s="68">
        <v>112</v>
      </c>
      <c r="F21" s="68">
        <v>61.24</v>
      </c>
      <c r="G21" s="68" t="s">
        <v>11</v>
      </c>
      <c r="H21" s="32" t="str">
        <f t="shared" si="1"/>
        <v>XETRA</v>
      </c>
      <c r="I21" s="42"/>
      <c r="J21" s="42"/>
    </row>
    <row r="22" spans="2:10" ht="12.75" customHeight="1">
      <c r="B22" s="37"/>
      <c r="C22" s="67" t="s">
        <v>304</v>
      </c>
      <c r="D22" s="66" t="str">
        <f t="shared" si="0"/>
        <v>Buy</v>
      </c>
      <c r="E22" s="68">
        <v>49</v>
      </c>
      <c r="F22" s="68">
        <v>61.22</v>
      </c>
      <c r="G22" s="68" t="s">
        <v>11</v>
      </c>
      <c r="H22" s="32" t="str">
        <f t="shared" si="1"/>
        <v>XETRA</v>
      </c>
      <c r="I22" s="42"/>
      <c r="J22" s="42"/>
    </row>
    <row r="23" spans="2:10" ht="12.75" customHeight="1">
      <c r="B23" s="37"/>
      <c r="C23" s="67" t="s">
        <v>305</v>
      </c>
      <c r="D23" s="66" t="str">
        <f t="shared" si="0"/>
        <v>Buy</v>
      </c>
      <c r="E23" s="68">
        <v>184</v>
      </c>
      <c r="F23" s="68">
        <v>61.22</v>
      </c>
      <c r="G23" s="68" t="s">
        <v>11</v>
      </c>
      <c r="H23" s="32" t="str">
        <f t="shared" si="1"/>
        <v>XETRA</v>
      </c>
      <c r="I23" s="42"/>
      <c r="J23" s="42"/>
    </row>
    <row r="24" spans="2:10" ht="12.75" customHeight="1">
      <c r="B24" s="37"/>
      <c r="C24" s="67" t="s">
        <v>306</v>
      </c>
      <c r="D24" s="66" t="str">
        <f t="shared" si="0"/>
        <v>Buy</v>
      </c>
      <c r="E24" s="68">
        <v>156</v>
      </c>
      <c r="F24" s="68">
        <v>61.22</v>
      </c>
      <c r="G24" s="68" t="s">
        <v>11</v>
      </c>
      <c r="H24" s="32" t="str">
        <f t="shared" si="1"/>
        <v>XETRA</v>
      </c>
      <c r="I24" s="42"/>
      <c r="J24" s="42"/>
    </row>
    <row r="25" spans="2:10" ht="12.75" customHeight="1">
      <c r="B25" s="37"/>
      <c r="C25" s="67" t="s">
        <v>307</v>
      </c>
      <c r="D25" s="66" t="str">
        <f t="shared" si="0"/>
        <v>Buy</v>
      </c>
      <c r="E25" s="68">
        <v>221</v>
      </c>
      <c r="F25" s="68">
        <v>61.22</v>
      </c>
      <c r="G25" s="68" t="s">
        <v>11</v>
      </c>
      <c r="H25" s="32" t="str">
        <f t="shared" si="1"/>
        <v>XETRA</v>
      </c>
      <c r="I25" s="42"/>
      <c r="J25" s="42"/>
    </row>
    <row r="26" spans="2:10" ht="12.75" customHeight="1">
      <c r="B26" s="37"/>
      <c r="C26" s="67" t="s">
        <v>308</v>
      </c>
      <c r="D26" s="66" t="str">
        <f t="shared" si="0"/>
        <v>Buy</v>
      </c>
      <c r="E26" s="68">
        <v>72</v>
      </c>
      <c r="F26" s="68">
        <v>61.14</v>
      </c>
      <c r="G26" s="68" t="s">
        <v>11</v>
      </c>
      <c r="H26" s="32" t="str">
        <f t="shared" si="1"/>
        <v>XETRA</v>
      </c>
      <c r="I26" s="42"/>
      <c r="J26" s="42"/>
    </row>
    <row r="27" spans="2:10" ht="12.75" customHeight="1">
      <c r="B27" s="37"/>
      <c r="C27" s="67" t="s">
        <v>309</v>
      </c>
      <c r="D27" s="66" t="str">
        <f t="shared" si="0"/>
        <v>Buy</v>
      </c>
      <c r="E27" s="68">
        <v>143</v>
      </c>
      <c r="F27" s="68">
        <v>61.14</v>
      </c>
      <c r="G27" s="68" t="s">
        <v>11</v>
      </c>
      <c r="H27" s="32" t="str">
        <f t="shared" si="1"/>
        <v>XETRA</v>
      </c>
      <c r="I27" s="42"/>
      <c r="J27" s="42"/>
    </row>
    <row r="28" spans="2:10" ht="12.75" customHeight="1">
      <c r="B28" s="37"/>
      <c r="C28" s="67" t="s">
        <v>310</v>
      </c>
      <c r="D28" s="66" t="str">
        <f t="shared" si="0"/>
        <v>Buy</v>
      </c>
      <c r="E28" s="68">
        <v>208</v>
      </c>
      <c r="F28" s="68">
        <v>61.12</v>
      </c>
      <c r="G28" s="68" t="s">
        <v>11</v>
      </c>
      <c r="H28" s="32" t="str">
        <f t="shared" si="1"/>
        <v>XETRA</v>
      </c>
      <c r="I28" s="42"/>
      <c r="J28" s="42"/>
    </row>
    <row r="29" spans="2:10" ht="12.75" customHeight="1">
      <c r="B29" s="37"/>
      <c r="C29" s="67" t="s">
        <v>311</v>
      </c>
      <c r="D29" s="66" t="str">
        <f t="shared" si="0"/>
        <v>Buy</v>
      </c>
      <c r="E29" s="68">
        <v>44</v>
      </c>
      <c r="F29" s="68">
        <v>61.14</v>
      </c>
      <c r="G29" s="68" t="s">
        <v>11</v>
      </c>
      <c r="H29" s="32" t="str">
        <f t="shared" si="1"/>
        <v>XETRA</v>
      </c>
      <c r="I29" s="42"/>
      <c r="J29" s="42"/>
    </row>
    <row r="30" spans="2:10" ht="12.75" customHeight="1">
      <c r="B30" s="37"/>
      <c r="C30" s="67" t="s">
        <v>312</v>
      </c>
      <c r="D30" s="66" t="str">
        <f t="shared" si="0"/>
        <v>Buy</v>
      </c>
      <c r="E30" s="68">
        <v>458</v>
      </c>
      <c r="F30" s="68">
        <v>61.16</v>
      </c>
      <c r="G30" s="68" t="s">
        <v>11</v>
      </c>
      <c r="H30" s="32" t="str">
        <f t="shared" si="1"/>
        <v>XETRA</v>
      </c>
      <c r="I30" s="42"/>
      <c r="J30" s="42"/>
    </row>
    <row r="31" spans="2:10" ht="12.75" customHeight="1">
      <c r="B31" s="37"/>
      <c r="C31" s="67" t="s">
        <v>313</v>
      </c>
      <c r="D31" s="66" t="str">
        <f t="shared" si="0"/>
        <v>Buy</v>
      </c>
      <c r="E31" s="68">
        <v>214</v>
      </c>
      <c r="F31" s="68">
        <v>61.16</v>
      </c>
      <c r="G31" s="68" t="s">
        <v>11</v>
      </c>
      <c r="H31" s="32" t="str">
        <f t="shared" si="1"/>
        <v>XETRA</v>
      </c>
      <c r="I31" s="42"/>
      <c r="J31" s="42"/>
    </row>
    <row r="32" spans="2:10" ht="12.75" customHeight="1">
      <c r="B32" s="37"/>
      <c r="C32" s="67" t="s">
        <v>314</v>
      </c>
      <c r="D32" s="66" t="str">
        <f t="shared" si="0"/>
        <v>Buy</v>
      </c>
      <c r="E32" s="68">
        <v>231</v>
      </c>
      <c r="F32" s="68">
        <v>61.14</v>
      </c>
      <c r="G32" s="68" t="s">
        <v>11</v>
      </c>
      <c r="H32" s="32" t="str">
        <f t="shared" si="1"/>
        <v>XETRA</v>
      </c>
      <c r="I32" s="42"/>
      <c r="J32" s="42"/>
    </row>
    <row r="33" spans="2:10" ht="12.75" customHeight="1">
      <c r="B33" s="37"/>
      <c r="C33" s="67" t="s">
        <v>315</v>
      </c>
      <c r="D33" s="66" t="str">
        <f t="shared" si="0"/>
        <v>Buy</v>
      </c>
      <c r="E33" s="68">
        <v>29</v>
      </c>
      <c r="F33" s="68">
        <v>61.14</v>
      </c>
      <c r="G33" s="68" t="s">
        <v>11</v>
      </c>
      <c r="H33" s="32" t="str">
        <f t="shared" si="1"/>
        <v>XETRA</v>
      </c>
      <c r="I33" s="42"/>
      <c r="J33" s="42"/>
    </row>
    <row r="34" spans="2:10" ht="12.75" customHeight="1">
      <c r="B34" s="37"/>
      <c r="C34" s="67" t="s">
        <v>316</v>
      </c>
      <c r="D34" s="66" t="str">
        <f t="shared" si="0"/>
        <v>Buy</v>
      </c>
      <c r="E34" s="68">
        <v>114</v>
      </c>
      <c r="F34" s="68">
        <v>61.14</v>
      </c>
      <c r="G34" s="68" t="s">
        <v>11</v>
      </c>
      <c r="H34" s="32" t="str">
        <f t="shared" si="1"/>
        <v>XETRA</v>
      </c>
      <c r="I34" s="42"/>
      <c r="J34" s="42"/>
    </row>
    <row r="35" spans="2:10" ht="12.75" customHeight="1">
      <c r="B35" s="37"/>
      <c r="C35" s="67" t="s">
        <v>317</v>
      </c>
      <c r="D35" s="66" t="str">
        <f t="shared" si="0"/>
        <v>Buy</v>
      </c>
      <c r="E35" s="68">
        <v>113</v>
      </c>
      <c r="F35" s="68">
        <v>61.14</v>
      </c>
      <c r="G35" s="68" t="s">
        <v>11</v>
      </c>
      <c r="H35" s="32" t="str">
        <f t="shared" si="1"/>
        <v>XETRA</v>
      </c>
      <c r="I35" s="42"/>
      <c r="J35" s="42"/>
    </row>
    <row r="36" spans="2:10" ht="12.75" customHeight="1">
      <c r="B36" s="37"/>
      <c r="C36" s="67" t="s">
        <v>318</v>
      </c>
      <c r="D36" s="66" t="str">
        <f t="shared" si="0"/>
        <v>Buy</v>
      </c>
      <c r="E36" s="68">
        <v>30</v>
      </c>
      <c r="F36" s="68">
        <v>61.12</v>
      </c>
      <c r="G36" s="68" t="s">
        <v>11</v>
      </c>
      <c r="H36" s="32" t="str">
        <f t="shared" si="1"/>
        <v>XETRA</v>
      </c>
      <c r="I36" s="42"/>
      <c r="J36" s="42"/>
    </row>
    <row r="37" spans="2:10" ht="12.75" customHeight="1">
      <c r="B37" s="37"/>
      <c r="C37" s="67" t="s">
        <v>319</v>
      </c>
      <c r="D37" s="66" t="str">
        <f t="shared" si="0"/>
        <v>Buy</v>
      </c>
      <c r="E37" s="68">
        <v>161</v>
      </c>
      <c r="F37" s="68">
        <v>61.12</v>
      </c>
      <c r="G37" s="68" t="s">
        <v>11</v>
      </c>
      <c r="H37" s="32" t="str">
        <f t="shared" si="1"/>
        <v>XETRA</v>
      </c>
      <c r="I37" s="42"/>
      <c r="J37" s="42"/>
    </row>
    <row r="38" spans="2:10" ht="12.75" customHeight="1">
      <c r="B38" s="37"/>
      <c r="C38" s="67" t="s">
        <v>320</v>
      </c>
      <c r="D38" s="66" t="str">
        <f t="shared" si="0"/>
        <v>Buy</v>
      </c>
      <c r="E38" s="68">
        <v>7</v>
      </c>
      <c r="F38" s="68">
        <v>61.12</v>
      </c>
      <c r="G38" s="68" t="s">
        <v>11</v>
      </c>
      <c r="H38" s="32" t="str">
        <f t="shared" si="1"/>
        <v>XETRA</v>
      </c>
      <c r="I38" s="42"/>
      <c r="J38" s="42"/>
    </row>
    <row r="39" spans="2:10" ht="12.75" customHeight="1">
      <c r="B39" s="37"/>
      <c r="C39" s="67" t="s">
        <v>321</v>
      </c>
      <c r="D39" s="66" t="str">
        <f t="shared" ref="D39:D70" si="2">IF(C39="","","Buy")</f>
        <v>Buy</v>
      </c>
      <c r="E39" s="68">
        <v>200</v>
      </c>
      <c r="F39" s="68">
        <v>61.14</v>
      </c>
      <c r="G39" s="68" t="s">
        <v>11</v>
      </c>
      <c r="H39" s="32" t="str">
        <f t="shared" si="1"/>
        <v>XETRA</v>
      </c>
      <c r="I39" s="42"/>
      <c r="J39" s="42"/>
    </row>
    <row r="40" spans="2:10" ht="12.75" customHeight="1">
      <c r="B40" s="37"/>
      <c r="C40" s="67" t="s">
        <v>322</v>
      </c>
      <c r="D40" s="66" t="str">
        <f t="shared" si="2"/>
        <v>Buy</v>
      </c>
      <c r="E40" s="68">
        <v>201</v>
      </c>
      <c r="F40" s="68">
        <v>61.14</v>
      </c>
      <c r="G40" s="68" t="s">
        <v>11</v>
      </c>
      <c r="H40" s="32" t="str">
        <f t="shared" si="1"/>
        <v>XETRA</v>
      </c>
      <c r="I40" s="42"/>
      <c r="J40" s="42"/>
    </row>
    <row r="41" spans="2:10" ht="12.75" customHeight="1">
      <c r="B41" s="37"/>
      <c r="C41" s="67" t="s">
        <v>323</v>
      </c>
      <c r="D41" s="66" t="str">
        <f t="shared" si="2"/>
        <v>Buy</v>
      </c>
      <c r="E41" s="68">
        <v>210</v>
      </c>
      <c r="F41" s="68">
        <v>61.08</v>
      </c>
      <c r="G41" s="68" t="s">
        <v>11</v>
      </c>
      <c r="H41" s="32" t="str">
        <f t="shared" si="1"/>
        <v>XETRA</v>
      </c>
      <c r="I41" s="42"/>
      <c r="J41" s="42"/>
    </row>
    <row r="42" spans="2:10" ht="12.75" customHeight="1">
      <c r="B42" s="37"/>
      <c r="C42" s="67" t="s">
        <v>324</v>
      </c>
      <c r="D42" s="66" t="str">
        <f t="shared" si="2"/>
        <v>Buy</v>
      </c>
      <c r="E42" s="68">
        <v>259</v>
      </c>
      <c r="F42" s="68">
        <v>61.04</v>
      </c>
      <c r="G42" s="68" t="s">
        <v>11</v>
      </c>
      <c r="H42" s="32" t="str">
        <f t="shared" si="1"/>
        <v>XETRA</v>
      </c>
      <c r="I42" s="42"/>
      <c r="J42" s="42"/>
    </row>
    <row r="43" spans="2:10" ht="12.75" customHeight="1">
      <c r="B43" s="37"/>
      <c r="C43" s="67" t="s">
        <v>325</v>
      </c>
      <c r="D43" s="66" t="str">
        <f t="shared" si="2"/>
        <v>Buy</v>
      </c>
      <c r="E43" s="68">
        <v>89</v>
      </c>
      <c r="F43" s="68">
        <v>61</v>
      </c>
      <c r="G43" s="68" t="s">
        <v>11</v>
      </c>
      <c r="H43" s="32" t="str">
        <f t="shared" si="1"/>
        <v>XETRA</v>
      </c>
      <c r="I43" s="42"/>
      <c r="J43" s="42"/>
    </row>
    <row r="44" spans="2:10" ht="12.75" customHeight="1">
      <c r="B44" s="37"/>
      <c r="C44" s="67" t="s">
        <v>326</v>
      </c>
      <c r="D44" s="66" t="str">
        <f t="shared" si="2"/>
        <v>Buy</v>
      </c>
      <c r="E44" s="68">
        <v>202</v>
      </c>
      <c r="F44" s="68">
        <v>61</v>
      </c>
      <c r="G44" s="68" t="s">
        <v>11</v>
      </c>
      <c r="H44" s="32" t="str">
        <f t="shared" si="1"/>
        <v>XETRA</v>
      </c>
      <c r="I44" s="42"/>
      <c r="J44" s="42"/>
    </row>
    <row r="45" spans="2:10" ht="12.75" customHeight="1">
      <c r="B45" s="37"/>
      <c r="C45" s="67" t="s">
        <v>327</v>
      </c>
      <c r="D45" s="66" t="str">
        <f t="shared" si="2"/>
        <v>Buy</v>
      </c>
      <c r="E45" s="68">
        <v>270</v>
      </c>
      <c r="F45" s="68">
        <v>61.16</v>
      </c>
      <c r="G45" s="68" t="s">
        <v>11</v>
      </c>
      <c r="H45" s="32" t="str">
        <f t="shared" si="1"/>
        <v>XETRA</v>
      </c>
      <c r="I45" s="42"/>
      <c r="J45" s="42"/>
    </row>
    <row r="46" spans="2:10" ht="12.75" customHeight="1">
      <c r="B46" s="37"/>
      <c r="C46" s="67" t="s">
        <v>328</v>
      </c>
      <c r="D46" s="66" t="str">
        <f t="shared" si="2"/>
        <v>Buy</v>
      </c>
      <c r="E46" s="68">
        <v>130</v>
      </c>
      <c r="F46" s="68">
        <v>61.16</v>
      </c>
      <c r="G46" s="68" t="s">
        <v>11</v>
      </c>
      <c r="H46" s="32" t="str">
        <f t="shared" si="1"/>
        <v>XETRA</v>
      </c>
      <c r="I46" s="42"/>
      <c r="J46" s="42"/>
    </row>
    <row r="47" spans="2:10" ht="12.75" customHeight="1">
      <c r="B47" s="37"/>
      <c r="C47" s="67" t="s">
        <v>329</v>
      </c>
      <c r="D47" s="66" t="str">
        <f t="shared" si="2"/>
        <v>Buy</v>
      </c>
      <c r="E47" s="68">
        <v>188</v>
      </c>
      <c r="F47" s="68">
        <v>61.16</v>
      </c>
      <c r="G47" s="68" t="s">
        <v>11</v>
      </c>
      <c r="H47" s="32" t="str">
        <f t="shared" si="1"/>
        <v>XETRA</v>
      </c>
      <c r="I47" s="42"/>
      <c r="J47" s="42"/>
    </row>
    <row r="48" spans="2:10" ht="12.75" customHeight="1">
      <c r="B48" s="37"/>
      <c r="C48" s="67" t="s">
        <v>330</v>
      </c>
      <c r="D48" s="66" t="str">
        <f t="shared" si="2"/>
        <v>Buy</v>
      </c>
      <c r="E48" s="68">
        <v>200</v>
      </c>
      <c r="F48" s="68">
        <v>61.2</v>
      </c>
      <c r="G48" s="68" t="s">
        <v>11</v>
      </c>
      <c r="H48" s="32" t="str">
        <f t="shared" si="1"/>
        <v>XETRA</v>
      </c>
      <c r="I48" s="42"/>
      <c r="J48" s="42"/>
    </row>
    <row r="49" spans="2:10" ht="12.75" customHeight="1">
      <c r="B49" s="37"/>
      <c r="C49" s="67" t="s">
        <v>331</v>
      </c>
      <c r="D49" s="66" t="str">
        <f t="shared" si="2"/>
        <v>Buy</v>
      </c>
      <c r="E49" s="68">
        <v>402</v>
      </c>
      <c r="F49" s="68">
        <v>61.16</v>
      </c>
      <c r="G49" s="68" t="s">
        <v>11</v>
      </c>
      <c r="H49" s="32" t="str">
        <f t="shared" si="1"/>
        <v>XETRA</v>
      </c>
      <c r="I49" s="42"/>
      <c r="J49" s="42"/>
    </row>
    <row r="50" spans="2:10" ht="12.75" customHeight="1">
      <c r="B50" s="37"/>
      <c r="C50" s="67" t="s">
        <v>332</v>
      </c>
      <c r="D50" s="66" t="str">
        <f t="shared" si="2"/>
        <v>Buy</v>
      </c>
      <c r="E50" s="68">
        <v>509</v>
      </c>
      <c r="F50" s="68">
        <v>61.22</v>
      </c>
      <c r="G50" s="68" t="s">
        <v>11</v>
      </c>
      <c r="H50" s="32" t="str">
        <f t="shared" si="1"/>
        <v>XETRA</v>
      </c>
      <c r="I50" s="42"/>
      <c r="J50" s="42"/>
    </row>
    <row r="51" spans="2:10" ht="12.75" customHeight="1">
      <c r="B51" s="37"/>
      <c r="C51" s="67" t="s">
        <v>333</v>
      </c>
      <c r="D51" s="66" t="str">
        <f t="shared" si="2"/>
        <v>Buy</v>
      </c>
      <c r="E51" s="68">
        <v>163</v>
      </c>
      <c r="F51" s="68">
        <v>61.22</v>
      </c>
      <c r="G51" s="68" t="s">
        <v>11</v>
      </c>
      <c r="H51" s="32" t="str">
        <f t="shared" si="1"/>
        <v>XETRA</v>
      </c>
      <c r="I51" s="42"/>
      <c r="J51" s="42"/>
    </row>
    <row r="52" spans="2:10" ht="12.75" customHeight="1">
      <c r="B52" s="37"/>
      <c r="C52" s="67" t="s">
        <v>334</v>
      </c>
      <c r="D52" s="66" t="str">
        <f t="shared" si="2"/>
        <v>Buy</v>
      </c>
      <c r="E52" s="68">
        <v>246</v>
      </c>
      <c r="F52" s="68">
        <v>61.3</v>
      </c>
      <c r="G52" s="68" t="s">
        <v>11</v>
      </c>
      <c r="H52" s="32" t="str">
        <f t="shared" si="1"/>
        <v>XETRA</v>
      </c>
      <c r="I52" s="42"/>
      <c r="J52" s="42"/>
    </row>
    <row r="53" spans="2:10" ht="12.75" customHeight="1">
      <c r="B53" s="37"/>
      <c r="C53" s="67" t="s">
        <v>335</v>
      </c>
      <c r="D53" s="66" t="str">
        <f t="shared" si="2"/>
        <v>Buy</v>
      </c>
      <c r="E53" s="68">
        <v>81</v>
      </c>
      <c r="F53" s="68">
        <v>61.3</v>
      </c>
      <c r="G53" s="68" t="s">
        <v>11</v>
      </c>
      <c r="H53" s="32" t="str">
        <f t="shared" si="1"/>
        <v>XETRA</v>
      </c>
      <c r="I53" s="42"/>
      <c r="J53" s="42"/>
    </row>
    <row r="54" spans="2:10" ht="12.75" customHeight="1">
      <c r="B54" s="37"/>
      <c r="C54" s="67" t="s">
        <v>336</v>
      </c>
      <c r="D54" s="66" t="str">
        <f t="shared" si="2"/>
        <v>Buy</v>
      </c>
      <c r="E54" s="68">
        <v>289</v>
      </c>
      <c r="F54" s="68">
        <v>61.3</v>
      </c>
      <c r="G54" s="68" t="s">
        <v>11</v>
      </c>
      <c r="H54" s="32" t="str">
        <f t="shared" si="1"/>
        <v>XETRA</v>
      </c>
      <c r="I54" s="42"/>
      <c r="J54" s="42"/>
    </row>
    <row r="55" spans="2:10" ht="12.75" customHeight="1">
      <c r="B55" s="37"/>
      <c r="C55" s="67" t="s">
        <v>337</v>
      </c>
      <c r="D55" s="66" t="str">
        <f t="shared" si="2"/>
        <v>Buy</v>
      </c>
      <c r="E55" s="68">
        <v>414</v>
      </c>
      <c r="F55" s="68">
        <v>61.4</v>
      </c>
      <c r="G55" s="68" t="s">
        <v>11</v>
      </c>
      <c r="H55" s="32" t="str">
        <f t="shared" si="1"/>
        <v>XETRA</v>
      </c>
      <c r="I55" s="42"/>
      <c r="J55" s="42"/>
    </row>
    <row r="56" spans="2:10" ht="12.75" customHeight="1">
      <c r="B56" s="37"/>
      <c r="C56" s="67" t="s">
        <v>338</v>
      </c>
      <c r="D56" s="66" t="str">
        <f t="shared" si="2"/>
        <v>Buy</v>
      </c>
      <c r="E56" s="68">
        <v>321</v>
      </c>
      <c r="F56" s="68">
        <v>61.44</v>
      </c>
      <c r="G56" s="68" t="s">
        <v>11</v>
      </c>
      <c r="H56" s="32" t="str">
        <f t="shared" si="1"/>
        <v>XETRA</v>
      </c>
      <c r="I56" s="42"/>
      <c r="J56" s="42"/>
    </row>
    <row r="57" spans="2:10" ht="12.75" customHeight="1">
      <c r="B57" s="37"/>
      <c r="C57" s="67" t="s">
        <v>339</v>
      </c>
      <c r="D57" s="66" t="str">
        <f t="shared" si="2"/>
        <v>Buy</v>
      </c>
      <c r="E57" s="68">
        <v>100</v>
      </c>
      <c r="F57" s="68">
        <v>61.5</v>
      </c>
      <c r="G57" s="68" t="s">
        <v>11</v>
      </c>
      <c r="H57" s="32" t="str">
        <f t="shared" si="1"/>
        <v>XETRA</v>
      </c>
      <c r="I57" s="42"/>
      <c r="J57" s="42"/>
    </row>
    <row r="58" spans="2:10" ht="12.75" customHeight="1">
      <c r="B58" s="37"/>
      <c r="C58" s="67" t="s">
        <v>340</v>
      </c>
      <c r="D58" s="66" t="str">
        <f t="shared" si="2"/>
        <v>Buy</v>
      </c>
      <c r="E58" s="68">
        <v>133</v>
      </c>
      <c r="F58" s="68">
        <v>61.5</v>
      </c>
      <c r="G58" s="68" t="s">
        <v>11</v>
      </c>
      <c r="H58" s="32" t="str">
        <f t="shared" si="1"/>
        <v>XETRA</v>
      </c>
      <c r="I58" s="42"/>
      <c r="J58" s="42"/>
    </row>
    <row r="59" spans="2:10" ht="12.75" customHeight="1">
      <c r="B59" s="37"/>
      <c r="C59" s="67" t="s">
        <v>341</v>
      </c>
      <c r="D59" s="66" t="str">
        <f t="shared" si="2"/>
        <v>Buy</v>
      </c>
      <c r="E59" s="68">
        <v>107</v>
      </c>
      <c r="F59" s="68">
        <v>61.52</v>
      </c>
      <c r="G59" s="68" t="s">
        <v>11</v>
      </c>
      <c r="H59" s="32" t="str">
        <f t="shared" si="1"/>
        <v>XETRA</v>
      </c>
      <c r="I59" s="42"/>
      <c r="J59" s="42"/>
    </row>
    <row r="60" spans="2:10" ht="12.75" customHeight="1">
      <c r="B60" s="37"/>
      <c r="C60" s="67" t="s">
        <v>342</v>
      </c>
      <c r="D60" s="66" t="str">
        <f t="shared" si="2"/>
        <v>Buy</v>
      </c>
      <c r="E60" s="68">
        <v>219</v>
      </c>
      <c r="F60" s="68">
        <v>61.52</v>
      </c>
      <c r="G60" s="68" t="s">
        <v>11</v>
      </c>
      <c r="H60" s="32" t="str">
        <f t="shared" si="1"/>
        <v>XETRA</v>
      </c>
      <c r="I60" s="42"/>
      <c r="J60" s="42"/>
    </row>
    <row r="61" spans="2:10" ht="12.75" customHeight="1">
      <c r="B61" s="37"/>
      <c r="C61" s="67" t="s">
        <v>343</v>
      </c>
      <c r="D61" s="66" t="str">
        <f t="shared" si="2"/>
        <v>Buy</v>
      </c>
      <c r="E61" s="68">
        <v>214</v>
      </c>
      <c r="F61" s="68">
        <v>61.56</v>
      </c>
      <c r="G61" s="68" t="s">
        <v>11</v>
      </c>
      <c r="H61" s="32" t="str">
        <f t="shared" si="1"/>
        <v>XETRA</v>
      </c>
      <c r="I61" s="42"/>
      <c r="J61" s="42"/>
    </row>
    <row r="62" spans="2:10" ht="12.75" customHeight="1">
      <c r="B62" s="37"/>
      <c r="C62" s="67" t="s">
        <v>344</v>
      </c>
      <c r="D62" s="66" t="str">
        <f t="shared" si="2"/>
        <v>Buy</v>
      </c>
      <c r="E62" s="68">
        <v>330</v>
      </c>
      <c r="F62" s="68">
        <v>61.82</v>
      </c>
      <c r="G62" s="68" t="s">
        <v>11</v>
      </c>
      <c r="H62" s="32" t="str">
        <f t="shared" si="1"/>
        <v>XETRA</v>
      </c>
      <c r="I62" s="42"/>
      <c r="J62" s="42"/>
    </row>
    <row r="63" spans="2:10" ht="12.75" customHeight="1">
      <c r="B63" s="37"/>
      <c r="C63" s="67" t="s">
        <v>345</v>
      </c>
      <c r="D63" s="66" t="str">
        <f t="shared" si="2"/>
        <v>Buy</v>
      </c>
      <c r="E63" s="68">
        <v>331</v>
      </c>
      <c r="F63" s="68">
        <v>61.86</v>
      </c>
      <c r="G63" s="68" t="s">
        <v>11</v>
      </c>
      <c r="H63" s="32" t="str">
        <f t="shared" si="1"/>
        <v>XETRA</v>
      </c>
      <c r="I63" s="42"/>
      <c r="J63" s="42"/>
    </row>
    <row r="64" spans="2:10" ht="12.75" customHeight="1">
      <c r="B64" s="37"/>
      <c r="C64" s="67" t="s">
        <v>346</v>
      </c>
      <c r="D64" s="66" t="str">
        <f t="shared" si="2"/>
        <v>Buy</v>
      </c>
      <c r="E64" s="68">
        <v>100</v>
      </c>
      <c r="F64" s="68">
        <v>61.78</v>
      </c>
      <c r="G64" s="68" t="s">
        <v>11</v>
      </c>
      <c r="H64" s="32" t="str">
        <f t="shared" si="1"/>
        <v>XETRA</v>
      </c>
      <c r="I64" s="42"/>
      <c r="J64" s="42"/>
    </row>
    <row r="65" spans="2:10" ht="12.75" customHeight="1">
      <c r="B65" s="37"/>
      <c r="C65" s="67" t="s">
        <v>347</v>
      </c>
      <c r="D65" s="66" t="str">
        <f t="shared" si="2"/>
        <v>Buy</v>
      </c>
      <c r="E65" s="68">
        <v>105</v>
      </c>
      <c r="F65" s="68">
        <v>61.78</v>
      </c>
      <c r="G65" s="68" t="s">
        <v>11</v>
      </c>
      <c r="H65" s="32" t="str">
        <f t="shared" si="1"/>
        <v>XETRA</v>
      </c>
      <c r="I65" s="42"/>
      <c r="J65" s="42"/>
    </row>
    <row r="66" spans="2:10" ht="12.75" customHeight="1">
      <c r="B66" s="37"/>
      <c r="C66" s="67" t="s">
        <v>348</v>
      </c>
      <c r="D66" s="66" t="str">
        <f t="shared" si="2"/>
        <v>Buy</v>
      </c>
      <c r="E66" s="68">
        <v>213</v>
      </c>
      <c r="F66" s="68">
        <v>61.8</v>
      </c>
      <c r="G66" s="68" t="s">
        <v>11</v>
      </c>
      <c r="H66" s="32" t="str">
        <f t="shared" si="1"/>
        <v>XETRA</v>
      </c>
      <c r="I66" s="42"/>
      <c r="J66" s="42"/>
    </row>
    <row r="67" spans="2:10" ht="12.75" customHeight="1">
      <c r="B67" s="37"/>
      <c r="C67" s="67" t="s">
        <v>349</v>
      </c>
      <c r="D67" s="66" t="str">
        <f t="shared" si="2"/>
        <v>Buy</v>
      </c>
      <c r="E67" s="68">
        <v>24</v>
      </c>
      <c r="F67" s="68">
        <v>61.74</v>
      </c>
      <c r="G67" s="68" t="s">
        <v>11</v>
      </c>
      <c r="H67" s="32" t="str">
        <f t="shared" si="1"/>
        <v>XETRA</v>
      </c>
      <c r="I67" s="42"/>
      <c r="J67" s="42"/>
    </row>
    <row r="68" spans="2:10" ht="12.75" customHeight="1">
      <c r="B68" s="37"/>
      <c r="C68" s="67" t="s">
        <v>350</v>
      </c>
      <c r="D68" s="66" t="str">
        <f t="shared" si="2"/>
        <v>Buy</v>
      </c>
      <c r="E68" s="68">
        <v>147</v>
      </c>
      <c r="F68" s="68">
        <v>61.74</v>
      </c>
      <c r="G68" s="68" t="s">
        <v>11</v>
      </c>
      <c r="H68" s="32" t="str">
        <f t="shared" si="1"/>
        <v>XETRA</v>
      </c>
      <c r="I68" s="42"/>
      <c r="J68" s="42"/>
    </row>
    <row r="69" spans="2:10" ht="12.75" customHeight="1">
      <c r="B69" s="37"/>
      <c r="C69" s="67" t="s">
        <v>351</v>
      </c>
      <c r="D69" s="66" t="str">
        <f t="shared" si="2"/>
        <v>Buy</v>
      </c>
      <c r="E69" s="68">
        <v>24</v>
      </c>
      <c r="F69" s="68">
        <v>61.74</v>
      </c>
      <c r="G69" s="68" t="s">
        <v>11</v>
      </c>
      <c r="H69" s="32" t="str">
        <f t="shared" si="1"/>
        <v>XETRA</v>
      </c>
      <c r="I69" s="42"/>
      <c r="J69" s="42"/>
    </row>
    <row r="70" spans="2:10" ht="12.75" customHeight="1">
      <c r="B70" s="37"/>
      <c r="C70" s="67" t="s">
        <v>352</v>
      </c>
      <c r="D70" s="66" t="str">
        <f t="shared" si="2"/>
        <v>Buy</v>
      </c>
      <c r="E70" s="68">
        <v>200</v>
      </c>
      <c r="F70" s="68">
        <v>61.78</v>
      </c>
      <c r="G70" s="68" t="s">
        <v>11</v>
      </c>
      <c r="H70" s="32" t="str">
        <f t="shared" si="1"/>
        <v>XETRA</v>
      </c>
      <c r="I70" s="42"/>
      <c r="J70" s="42"/>
    </row>
    <row r="71" spans="2:10" ht="12.75" customHeight="1">
      <c r="B71" s="37"/>
      <c r="C71" s="67" t="s">
        <v>353</v>
      </c>
      <c r="D71" s="66" t="str">
        <f t="shared" ref="D71:D102" si="3">IF(C71="","","Buy")</f>
        <v>Buy</v>
      </c>
      <c r="E71" s="68">
        <v>83</v>
      </c>
      <c r="F71" s="68">
        <v>61.78</v>
      </c>
      <c r="G71" s="68" t="s">
        <v>11</v>
      </c>
      <c r="H71" s="32" t="str">
        <f t="shared" si="1"/>
        <v>XETRA</v>
      </c>
      <c r="I71" s="42"/>
      <c r="J71" s="42"/>
    </row>
    <row r="72" spans="2:10" ht="12.75" customHeight="1">
      <c r="B72" s="37"/>
      <c r="C72" s="67" t="s">
        <v>354</v>
      </c>
      <c r="D72" s="66" t="str">
        <f t="shared" si="3"/>
        <v>Buy</v>
      </c>
      <c r="E72" s="68">
        <v>222</v>
      </c>
      <c r="F72" s="68">
        <v>61.76</v>
      </c>
      <c r="G72" s="68" t="s">
        <v>11</v>
      </c>
      <c r="H72" s="32" t="str">
        <f t="shared" ref="H72:H135" si="4">IF(F72="","","XETRA")</f>
        <v>XETRA</v>
      </c>
      <c r="I72" s="42"/>
      <c r="J72" s="42"/>
    </row>
    <row r="73" spans="2:10" ht="12.75" customHeight="1">
      <c r="B73" s="37"/>
      <c r="C73" s="67" t="s">
        <v>355</v>
      </c>
      <c r="D73" s="66" t="str">
        <f t="shared" si="3"/>
        <v>Buy</v>
      </c>
      <c r="E73" s="68">
        <v>73</v>
      </c>
      <c r="F73" s="68">
        <v>61.76</v>
      </c>
      <c r="G73" s="68" t="s">
        <v>11</v>
      </c>
      <c r="H73" s="32" t="str">
        <f t="shared" si="4"/>
        <v>XETRA</v>
      </c>
      <c r="I73" s="42"/>
      <c r="J73" s="42"/>
    </row>
    <row r="74" spans="2:10" ht="12.75" customHeight="1">
      <c r="B74" s="37"/>
      <c r="C74" s="67" t="s">
        <v>356</v>
      </c>
      <c r="D74" s="66" t="str">
        <f t="shared" si="3"/>
        <v>Buy</v>
      </c>
      <c r="E74" s="68">
        <v>110</v>
      </c>
      <c r="F74" s="68">
        <v>61.76</v>
      </c>
      <c r="G74" s="68" t="s">
        <v>11</v>
      </c>
      <c r="H74" s="32" t="str">
        <f t="shared" si="4"/>
        <v>XETRA</v>
      </c>
      <c r="I74" s="42"/>
      <c r="J74" s="42"/>
    </row>
    <row r="75" spans="2:10" ht="12.75" customHeight="1">
      <c r="B75" s="37"/>
      <c r="C75" s="67" t="s">
        <v>357</v>
      </c>
      <c r="D75" s="66" t="str">
        <f t="shared" si="3"/>
        <v>Buy</v>
      </c>
      <c r="E75" s="68">
        <v>371</v>
      </c>
      <c r="F75" s="68">
        <v>61.6</v>
      </c>
      <c r="G75" s="68" t="s">
        <v>11</v>
      </c>
      <c r="H75" s="32" t="str">
        <f t="shared" si="4"/>
        <v>XETRA</v>
      </c>
      <c r="I75" s="42"/>
      <c r="J75" s="42"/>
    </row>
    <row r="76" spans="2:10" ht="12.75" customHeight="1">
      <c r="B76" s="37"/>
      <c r="C76" s="67" t="s">
        <v>358</v>
      </c>
      <c r="D76" s="66" t="str">
        <f t="shared" si="3"/>
        <v>Buy</v>
      </c>
      <c r="E76" s="68">
        <v>259</v>
      </c>
      <c r="F76" s="68">
        <v>61.7</v>
      </c>
      <c r="G76" s="68" t="s">
        <v>11</v>
      </c>
      <c r="H76" s="32" t="str">
        <f t="shared" si="4"/>
        <v>XETRA</v>
      </c>
      <c r="I76" s="42"/>
      <c r="J76" s="42"/>
    </row>
    <row r="77" spans="2:10" ht="12.75" customHeight="1">
      <c r="B77" s="37"/>
      <c r="C77" s="67" t="s">
        <v>359</v>
      </c>
      <c r="D77" s="66" t="str">
        <f t="shared" si="3"/>
        <v>Buy</v>
      </c>
      <c r="E77" s="68">
        <v>250</v>
      </c>
      <c r="F77" s="68">
        <v>61.7</v>
      </c>
      <c r="G77" s="68" t="s">
        <v>11</v>
      </c>
      <c r="H77" s="32" t="str">
        <f t="shared" si="4"/>
        <v>XETRA</v>
      </c>
      <c r="I77" s="42"/>
      <c r="J77" s="42"/>
    </row>
    <row r="78" spans="2:10" ht="12.75" customHeight="1">
      <c r="B78" s="37"/>
      <c r="C78" s="67" t="s">
        <v>360</v>
      </c>
      <c r="D78" s="66" t="str">
        <f t="shared" si="3"/>
        <v>Buy</v>
      </c>
      <c r="E78" s="68">
        <v>34</v>
      </c>
      <c r="F78" s="68">
        <v>61.7</v>
      </c>
      <c r="G78" s="68" t="s">
        <v>11</v>
      </c>
      <c r="H78" s="32" t="str">
        <f t="shared" si="4"/>
        <v>XETRA</v>
      </c>
      <c r="I78" s="42"/>
      <c r="J78" s="42"/>
    </row>
    <row r="79" spans="2:10" ht="12.75" customHeight="1">
      <c r="B79" s="37"/>
      <c r="C79" s="67" t="s">
        <v>361</v>
      </c>
      <c r="D79" s="66" t="str">
        <f t="shared" si="3"/>
        <v>Buy</v>
      </c>
      <c r="E79" s="68">
        <v>81</v>
      </c>
      <c r="F79" s="68">
        <v>61.64</v>
      </c>
      <c r="G79" s="68" t="s">
        <v>11</v>
      </c>
      <c r="H79" s="32" t="str">
        <f t="shared" si="4"/>
        <v>XETRA</v>
      </c>
      <c r="I79" s="42"/>
      <c r="J79" s="42"/>
    </row>
    <row r="80" spans="2:10" ht="12.75" customHeight="1">
      <c r="B80" s="37"/>
      <c r="C80" s="67" t="s">
        <v>362</v>
      </c>
      <c r="D80" s="66" t="str">
        <f t="shared" si="3"/>
        <v>Buy</v>
      </c>
      <c r="E80" s="68">
        <v>127</v>
      </c>
      <c r="F80" s="68">
        <v>61.64</v>
      </c>
      <c r="G80" s="68" t="s">
        <v>11</v>
      </c>
      <c r="H80" s="32" t="str">
        <f t="shared" si="4"/>
        <v>XETRA</v>
      </c>
      <c r="I80" s="42"/>
      <c r="J80" s="42"/>
    </row>
    <row r="81" spans="2:10" ht="12.75" customHeight="1">
      <c r="B81" s="37"/>
      <c r="C81" s="67" t="s">
        <v>363</v>
      </c>
      <c r="D81" s="66" t="str">
        <f t="shared" si="3"/>
        <v>Buy</v>
      </c>
      <c r="E81" s="68">
        <v>267</v>
      </c>
      <c r="F81" s="68">
        <v>61.64</v>
      </c>
      <c r="G81" s="68" t="s">
        <v>11</v>
      </c>
      <c r="H81" s="32" t="str">
        <f t="shared" si="4"/>
        <v>XETRA</v>
      </c>
      <c r="I81" s="42"/>
      <c r="J81" s="42"/>
    </row>
    <row r="82" spans="2:10" ht="12.75" customHeight="1">
      <c r="B82" s="37"/>
      <c r="C82" s="67" t="s">
        <v>364</v>
      </c>
      <c r="D82" s="66" t="str">
        <f t="shared" si="3"/>
        <v>Buy</v>
      </c>
      <c r="E82" s="68">
        <v>173</v>
      </c>
      <c r="F82" s="68">
        <v>61.66</v>
      </c>
      <c r="G82" s="68" t="s">
        <v>11</v>
      </c>
      <c r="H82" s="32" t="str">
        <f t="shared" si="4"/>
        <v>XETRA</v>
      </c>
      <c r="I82" s="42"/>
      <c r="J82" s="42"/>
    </row>
    <row r="83" spans="2:10" ht="12.75" customHeight="1">
      <c r="B83" s="37"/>
      <c r="C83" s="67" t="s">
        <v>365</v>
      </c>
      <c r="D83" s="66" t="str">
        <f t="shared" si="3"/>
        <v>Buy</v>
      </c>
      <c r="E83" s="68">
        <v>47</v>
      </c>
      <c r="F83" s="68">
        <v>61.66</v>
      </c>
      <c r="G83" s="68" t="s">
        <v>11</v>
      </c>
      <c r="H83" s="32" t="str">
        <f t="shared" si="4"/>
        <v>XETRA</v>
      </c>
      <c r="I83" s="42"/>
      <c r="J83" s="42"/>
    </row>
    <row r="84" spans="2:10" ht="12.75" customHeight="1">
      <c r="B84" s="37"/>
      <c r="C84" s="67" t="s">
        <v>366</v>
      </c>
      <c r="D84" s="66" t="str">
        <f t="shared" si="3"/>
        <v>Buy</v>
      </c>
      <c r="E84" s="68">
        <v>2</v>
      </c>
      <c r="F84" s="68">
        <v>61.74</v>
      </c>
      <c r="G84" s="68" t="s">
        <v>11</v>
      </c>
      <c r="H84" s="32" t="str">
        <f t="shared" si="4"/>
        <v>XETRA</v>
      </c>
      <c r="I84" s="42"/>
      <c r="J84" s="42"/>
    </row>
    <row r="85" spans="2:10" ht="12.75" customHeight="1">
      <c r="B85" s="37"/>
      <c r="C85" s="67" t="s">
        <v>367</v>
      </c>
      <c r="D85" s="66" t="str">
        <f t="shared" si="3"/>
        <v>Buy</v>
      </c>
      <c r="E85" s="68">
        <v>252</v>
      </c>
      <c r="F85" s="68">
        <v>61.74</v>
      </c>
      <c r="G85" s="68" t="s">
        <v>11</v>
      </c>
      <c r="H85" s="32" t="str">
        <f t="shared" si="4"/>
        <v>XETRA</v>
      </c>
      <c r="I85" s="42"/>
      <c r="J85" s="42"/>
    </row>
    <row r="86" spans="2:10" ht="12.75" customHeight="1">
      <c r="B86" s="37"/>
      <c r="C86" s="67" t="s">
        <v>368</v>
      </c>
      <c r="D86" s="66" t="str">
        <f t="shared" si="3"/>
        <v>Buy</v>
      </c>
      <c r="E86" s="68">
        <v>197</v>
      </c>
      <c r="F86" s="68">
        <v>61.86</v>
      </c>
      <c r="G86" s="68" t="s">
        <v>11</v>
      </c>
      <c r="H86" s="32" t="str">
        <f t="shared" si="4"/>
        <v>XETRA</v>
      </c>
      <c r="I86" s="42"/>
      <c r="J86" s="42"/>
    </row>
    <row r="87" spans="2:10" ht="12.75" customHeight="1">
      <c r="B87" s="37"/>
      <c r="C87" s="67" t="s">
        <v>369</v>
      </c>
      <c r="D87" s="66" t="str">
        <f t="shared" si="3"/>
        <v>Buy</v>
      </c>
      <c r="E87" s="68">
        <v>78</v>
      </c>
      <c r="F87" s="68">
        <v>61.86</v>
      </c>
      <c r="G87" s="68" t="s">
        <v>11</v>
      </c>
      <c r="H87" s="32" t="str">
        <f t="shared" si="4"/>
        <v>XETRA</v>
      </c>
      <c r="I87" s="42"/>
      <c r="J87" s="42"/>
    </row>
    <row r="88" spans="2:10" ht="12.75" customHeight="1">
      <c r="B88" s="37"/>
      <c r="C88" s="67" t="s">
        <v>370</v>
      </c>
      <c r="D88" s="66" t="str">
        <f t="shared" si="3"/>
        <v>Buy</v>
      </c>
      <c r="E88" s="68">
        <v>417</v>
      </c>
      <c r="F88" s="68">
        <v>61.78</v>
      </c>
      <c r="G88" s="68" t="s">
        <v>11</v>
      </c>
      <c r="H88" s="32" t="str">
        <f t="shared" si="4"/>
        <v>XETRA</v>
      </c>
      <c r="I88" s="42"/>
      <c r="J88" s="42"/>
    </row>
    <row r="89" spans="2:10" ht="12.75" customHeight="1">
      <c r="B89" s="37"/>
      <c r="C89" s="67" t="s">
        <v>371</v>
      </c>
      <c r="D89" s="66" t="str">
        <f t="shared" si="3"/>
        <v>Buy</v>
      </c>
      <c r="E89" s="68">
        <v>55</v>
      </c>
      <c r="F89" s="68">
        <v>61.78</v>
      </c>
      <c r="G89" s="68" t="s">
        <v>11</v>
      </c>
      <c r="H89" s="32" t="str">
        <f t="shared" si="4"/>
        <v>XETRA</v>
      </c>
      <c r="I89" s="42"/>
      <c r="J89" s="42"/>
    </row>
    <row r="90" spans="2:10" ht="12.75" customHeight="1">
      <c r="B90" s="37"/>
      <c r="C90" s="67" t="s">
        <v>372</v>
      </c>
      <c r="D90" s="66" t="str">
        <f t="shared" si="3"/>
        <v>Buy</v>
      </c>
      <c r="E90" s="68">
        <v>162</v>
      </c>
      <c r="F90" s="68">
        <v>61.78</v>
      </c>
      <c r="G90" s="68" t="s">
        <v>11</v>
      </c>
      <c r="H90" s="32" t="str">
        <f t="shared" si="4"/>
        <v>XETRA</v>
      </c>
      <c r="I90" s="42"/>
      <c r="J90" s="42"/>
    </row>
    <row r="91" spans="2:10" ht="12.75" customHeight="1">
      <c r="B91" s="37"/>
      <c r="C91" s="67" t="s">
        <v>373</v>
      </c>
      <c r="D91" s="66" t="str">
        <f t="shared" si="3"/>
        <v>Buy</v>
      </c>
      <c r="E91" s="68">
        <v>202</v>
      </c>
      <c r="F91" s="68">
        <v>61.88</v>
      </c>
      <c r="G91" s="68" t="s">
        <v>11</v>
      </c>
      <c r="H91" s="32" t="str">
        <f t="shared" si="4"/>
        <v>XETRA</v>
      </c>
      <c r="I91" s="42"/>
      <c r="J91" s="42"/>
    </row>
    <row r="92" spans="2:10" ht="12.75" customHeight="1">
      <c r="B92" s="37"/>
      <c r="C92" s="67" t="s">
        <v>374</v>
      </c>
      <c r="D92" s="66" t="str">
        <f t="shared" si="3"/>
        <v>Buy</v>
      </c>
      <c r="E92" s="68">
        <v>228</v>
      </c>
      <c r="F92" s="68">
        <v>61.86</v>
      </c>
      <c r="G92" s="68" t="s">
        <v>11</v>
      </c>
      <c r="H92" s="32" t="str">
        <f t="shared" si="4"/>
        <v>XETRA</v>
      </c>
      <c r="I92" s="42"/>
      <c r="J92" s="42"/>
    </row>
    <row r="93" spans="2:10" ht="12.75" customHeight="1">
      <c r="B93" s="37"/>
      <c r="C93" s="67" t="s">
        <v>375</v>
      </c>
      <c r="D93" s="66" t="str">
        <f t="shared" si="3"/>
        <v>Buy</v>
      </c>
      <c r="E93" s="68">
        <v>73</v>
      </c>
      <c r="F93" s="68">
        <v>61.88</v>
      </c>
      <c r="G93" s="68" t="s">
        <v>11</v>
      </c>
      <c r="H93" s="32" t="str">
        <f t="shared" si="4"/>
        <v>XETRA</v>
      </c>
      <c r="I93" s="42"/>
      <c r="J93" s="42"/>
    </row>
    <row r="94" spans="2:10" ht="12.75" customHeight="1">
      <c r="B94" s="37"/>
      <c r="C94" s="67" t="s">
        <v>376</v>
      </c>
      <c r="D94" s="66" t="str">
        <f t="shared" si="3"/>
        <v>Buy</v>
      </c>
      <c r="E94" s="68">
        <v>202</v>
      </c>
      <c r="F94" s="68">
        <v>61.88</v>
      </c>
      <c r="G94" s="68" t="s">
        <v>11</v>
      </c>
      <c r="H94" s="32" t="str">
        <f t="shared" si="4"/>
        <v>XETRA</v>
      </c>
      <c r="I94" s="42"/>
      <c r="J94" s="42"/>
    </row>
    <row r="95" spans="2:10" ht="12.75" customHeight="1">
      <c r="B95" s="37"/>
      <c r="C95" s="67" t="s">
        <v>377</v>
      </c>
      <c r="D95" s="66" t="str">
        <f t="shared" si="3"/>
        <v>Buy</v>
      </c>
      <c r="E95" s="68">
        <v>203</v>
      </c>
      <c r="F95" s="68">
        <v>61.86</v>
      </c>
      <c r="G95" s="68" t="s">
        <v>11</v>
      </c>
      <c r="H95" s="32" t="str">
        <f t="shared" si="4"/>
        <v>XETRA</v>
      </c>
      <c r="I95" s="42"/>
      <c r="J95" s="42"/>
    </row>
    <row r="96" spans="2:10" ht="12.75" customHeight="1">
      <c r="B96" s="37"/>
      <c r="C96" s="67" t="s">
        <v>378</v>
      </c>
      <c r="D96" s="66" t="str">
        <f t="shared" si="3"/>
        <v>Buy</v>
      </c>
      <c r="E96" s="68">
        <v>223</v>
      </c>
      <c r="F96" s="68">
        <v>61.88</v>
      </c>
      <c r="G96" s="68" t="s">
        <v>11</v>
      </c>
      <c r="H96" s="32" t="str">
        <f t="shared" si="4"/>
        <v>XETRA</v>
      </c>
      <c r="I96" s="42"/>
      <c r="J96" s="42"/>
    </row>
    <row r="97" spans="2:10" ht="12.75" customHeight="1">
      <c r="B97" s="37"/>
      <c r="C97" s="67" t="s">
        <v>378</v>
      </c>
      <c r="D97" s="66" t="str">
        <f t="shared" si="3"/>
        <v>Buy</v>
      </c>
      <c r="E97" s="68">
        <v>484</v>
      </c>
      <c r="F97" s="68">
        <v>61.88</v>
      </c>
      <c r="G97" s="68" t="s">
        <v>11</v>
      </c>
      <c r="H97" s="32" t="str">
        <f t="shared" si="4"/>
        <v>XETRA</v>
      </c>
      <c r="I97" s="42"/>
      <c r="J97" s="42"/>
    </row>
    <row r="98" spans="2:10" ht="12.75" customHeight="1">
      <c r="B98" s="37"/>
      <c r="C98" s="67" t="s">
        <v>379</v>
      </c>
      <c r="D98" s="66" t="str">
        <f t="shared" si="3"/>
        <v>Buy</v>
      </c>
      <c r="E98" s="68">
        <v>249</v>
      </c>
      <c r="F98" s="68">
        <v>61.88</v>
      </c>
      <c r="G98" s="68" t="s">
        <v>11</v>
      </c>
      <c r="H98" s="32" t="str">
        <f t="shared" si="4"/>
        <v>XETRA</v>
      </c>
      <c r="I98" s="42"/>
      <c r="J98" s="42"/>
    </row>
    <row r="99" spans="2:10" ht="12.75" customHeight="1">
      <c r="B99" s="37"/>
      <c r="C99" s="67" t="s">
        <v>380</v>
      </c>
      <c r="D99" s="66" t="str">
        <f t="shared" si="3"/>
        <v>Buy</v>
      </c>
      <c r="E99" s="68">
        <v>284</v>
      </c>
      <c r="F99" s="68">
        <v>61.96</v>
      </c>
      <c r="G99" s="68" t="s">
        <v>11</v>
      </c>
      <c r="H99" s="32" t="str">
        <f t="shared" si="4"/>
        <v>XETRA</v>
      </c>
      <c r="I99" s="42"/>
      <c r="J99" s="42"/>
    </row>
    <row r="100" spans="2:10" ht="12.75" customHeight="1">
      <c r="B100" s="37"/>
      <c r="C100" s="67" t="s">
        <v>381</v>
      </c>
      <c r="D100" s="66" t="str">
        <f t="shared" si="3"/>
        <v>Buy</v>
      </c>
      <c r="E100" s="68">
        <v>111</v>
      </c>
      <c r="F100" s="68">
        <v>61.96</v>
      </c>
      <c r="G100" s="68" t="s">
        <v>11</v>
      </c>
      <c r="H100" s="32" t="str">
        <f t="shared" si="4"/>
        <v>XETRA</v>
      </c>
      <c r="I100" s="42"/>
      <c r="J100" s="42"/>
    </row>
    <row r="101" spans="2:10" ht="12.75" customHeight="1">
      <c r="B101" s="37"/>
      <c r="C101" s="67" t="s">
        <v>382</v>
      </c>
      <c r="D101" s="66" t="str">
        <f t="shared" si="3"/>
        <v>Buy</v>
      </c>
      <c r="E101" s="68">
        <v>10</v>
      </c>
      <c r="F101" s="68">
        <v>61.94</v>
      </c>
      <c r="G101" s="68" t="s">
        <v>11</v>
      </c>
      <c r="H101" s="32" t="str">
        <f t="shared" si="4"/>
        <v>XETRA</v>
      </c>
      <c r="I101" s="42"/>
      <c r="J101" s="42"/>
    </row>
    <row r="102" spans="2:10" ht="12.75" customHeight="1">
      <c r="B102" s="37"/>
      <c r="C102" s="67" t="s">
        <v>383</v>
      </c>
      <c r="D102" s="66" t="str">
        <f t="shared" si="3"/>
        <v>Buy</v>
      </c>
      <c r="E102" s="68">
        <v>379</v>
      </c>
      <c r="F102" s="68">
        <v>61.94</v>
      </c>
      <c r="G102" s="68" t="s">
        <v>11</v>
      </c>
      <c r="H102" s="32" t="str">
        <f t="shared" si="4"/>
        <v>XETRA</v>
      </c>
      <c r="I102" s="42"/>
      <c r="J102" s="42"/>
    </row>
    <row r="103" spans="2:10" ht="12.75" customHeight="1">
      <c r="B103" s="37"/>
      <c r="C103" s="67" t="s">
        <v>384</v>
      </c>
      <c r="D103" s="66" t="str">
        <f t="shared" ref="D103:D109" si="5">IF(C103="","","Buy")</f>
        <v>Buy</v>
      </c>
      <c r="E103" s="68">
        <v>306</v>
      </c>
      <c r="F103" s="68">
        <v>61.94</v>
      </c>
      <c r="G103" s="68" t="s">
        <v>11</v>
      </c>
      <c r="H103" s="32" t="str">
        <f t="shared" si="4"/>
        <v>XETRA</v>
      </c>
      <c r="I103" s="42"/>
      <c r="J103" s="42"/>
    </row>
    <row r="104" spans="2:10" ht="12.75" customHeight="1">
      <c r="B104" s="37"/>
      <c r="C104" s="67" t="s">
        <v>385</v>
      </c>
      <c r="D104" s="66" t="str">
        <f t="shared" si="5"/>
        <v>Buy</v>
      </c>
      <c r="E104" s="68">
        <v>196</v>
      </c>
      <c r="F104" s="68">
        <v>61.94</v>
      </c>
      <c r="G104" s="68" t="s">
        <v>11</v>
      </c>
      <c r="H104" s="32" t="str">
        <f t="shared" si="4"/>
        <v>XETRA</v>
      </c>
      <c r="I104" s="42"/>
      <c r="J104" s="42"/>
    </row>
    <row r="105" spans="2:10" ht="12.75" customHeight="1">
      <c r="B105" s="37"/>
      <c r="C105" s="67" t="s">
        <v>386</v>
      </c>
      <c r="D105" s="66" t="str">
        <f t="shared" si="5"/>
        <v>Buy</v>
      </c>
      <c r="E105" s="68">
        <v>343</v>
      </c>
      <c r="F105" s="68">
        <v>62</v>
      </c>
      <c r="G105" s="68" t="s">
        <v>11</v>
      </c>
      <c r="H105" s="32" t="str">
        <f t="shared" si="4"/>
        <v>XETRA</v>
      </c>
      <c r="I105" s="42"/>
      <c r="J105" s="42"/>
    </row>
    <row r="106" spans="2:10" ht="12.75" customHeight="1">
      <c r="B106" s="37"/>
      <c r="C106" s="67" t="s">
        <v>387</v>
      </c>
      <c r="D106" s="66" t="str">
        <f t="shared" si="5"/>
        <v>Buy</v>
      </c>
      <c r="E106" s="68">
        <v>200</v>
      </c>
      <c r="F106" s="68">
        <v>62.06</v>
      </c>
      <c r="G106" s="68" t="s">
        <v>11</v>
      </c>
      <c r="H106" s="32" t="str">
        <f t="shared" si="4"/>
        <v>XETRA</v>
      </c>
      <c r="I106" s="42"/>
      <c r="J106" s="42"/>
    </row>
    <row r="107" spans="2:10" ht="12.75" customHeight="1">
      <c r="B107" s="37"/>
      <c r="C107" s="67" t="s">
        <v>388</v>
      </c>
      <c r="D107" s="66" t="str">
        <f t="shared" si="5"/>
        <v>Buy</v>
      </c>
      <c r="E107" s="68">
        <v>374</v>
      </c>
      <c r="F107" s="68">
        <v>62.06</v>
      </c>
      <c r="G107" s="68" t="s">
        <v>11</v>
      </c>
      <c r="H107" s="32" t="str">
        <f t="shared" si="4"/>
        <v>XETRA</v>
      </c>
      <c r="I107" s="42"/>
      <c r="J107" s="42"/>
    </row>
    <row r="108" spans="2:10" ht="12.75" customHeight="1">
      <c r="B108" s="37"/>
      <c r="C108" s="67" t="s">
        <v>389</v>
      </c>
      <c r="D108" s="66" t="str">
        <f t="shared" si="5"/>
        <v>Buy</v>
      </c>
      <c r="E108" s="68">
        <v>99</v>
      </c>
      <c r="F108" s="68">
        <v>61.88</v>
      </c>
      <c r="G108" s="68" t="s">
        <v>11</v>
      </c>
      <c r="H108" s="32" t="str">
        <f t="shared" si="4"/>
        <v>XETRA</v>
      </c>
      <c r="I108" s="42"/>
      <c r="J108" s="42"/>
    </row>
    <row r="109" spans="2:10" ht="12.75" customHeight="1">
      <c r="B109" s="37"/>
      <c r="C109" s="67" t="s">
        <v>390</v>
      </c>
      <c r="D109" s="66" t="str">
        <f t="shared" si="5"/>
        <v>Buy</v>
      </c>
      <c r="E109" s="68">
        <v>158</v>
      </c>
      <c r="F109" s="68">
        <v>61.88</v>
      </c>
      <c r="G109" s="68" t="s">
        <v>11</v>
      </c>
      <c r="H109" s="32" t="str">
        <f t="shared" si="4"/>
        <v>XETRA</v>
      </c>
      <c r="I109" s="42"/>
      <c r="J109" s="42"/>
    </row>
    <row r="110" spans="2:10" ht="12.75" customHeight="1">
      <c r="B110" s="37"/>
      <c r="C110" s="67" t="s">
        <v>391</v>
      </c>
      <c r="D110" s="66" t="str">
        <f t="shared" ref="D110:D135" si="6">IF(C110="","","Buy")</f>
        <v>Buy</v>
      </c>
      <c r="E110" s="68">
        <v>209</v>
      </c>
      <c r="F110" s="68">
        <v>61.84</v>
      </c>
      <c r="G110" s="68" t="s">
        <v>11</v>
      </c>
      <c r="H110" s="32" t="str">
        <f t="shared" si="4"/>
        <v>XETRA</v>
      </c>
      <c r="I110" s="42"/>
      <c r="J110" s="42"/>
    </row>
    <row r="111" spans="2:10" ht="12.75" customHeight="1">
      <c r="B111" s="37"/>
      <c r="C111" s="67" t="s">
        <v>392</v>
      </c>
      <c r="D111" s="66" t="str">
        <f t="shared" si="6"/>
        <v>Buy</v>
      </c>
      <c r="E111" s="68">
        <v>252</v>
      </c>
      <c r="F111" s="68">
        <v>61.9</v>
      </c>
      <c r="G111" s="68" t="s">
        <v>11</v>
      </c>
      <c r="H111" s="32" t="str">
        <f t="shared" si="4"/>
        <v>XETRA</v>
      </c>
      <c r="I111" s="42"/>
      <c r="J111" s="42"/>
    </row>
    <row r="112" spans="2:10" ht="12.75" customHeight="1">
      <c r="B112" s="37"/>
      <c r="C112" s="67" t="s">
        <v>393</v>
      </c>
      <c r="D112" s="66" t="str">
        <f t="shared" si="6"/>
        <v>Buy</v>
      </c>
      <c r="E112" s="68">
        <v>254</v>
      </c>
      <c r="F112" s="68">
        <v>61.84</v>
      </c>
      <c r="G112" s="68" t="s">
        <v>11</v>
      </c>
      <c r="H112" s="32" t="str">
        <f t="shared" si="4"/>
        <v>XETRA</v>
      </c>
      <c r="I112" s="42"/>
      <c r="J112" s="42"/>
    </row>
    <row r="113" spans="2:10" ht="12.75" customHeight="1">
      <c r="B113" s="37"/>
      <c r="C113" s="67" t="s">
        <v>394</v>
      </c>
      <c r="D113" s="66" t="str">
        <f t="shared" si="6"/>
        <v>Buy</v>
      </c>
      <c r="E113" s="68">
        <v>191</v>
      </c>
      <c r="F113" s="68">
        <v>61.84</v>
      </c>
      <c r="G113" s="68" t="s">
        <v>11</v>
      </c>
      <c r="H113" s="32" t="str">
        <f t="shared" si="4"/>
        <v>XETRA</v>
      </c>
      <c r="I113" s="42"/>
      <c r="J113" s="42"/>
    </row>
    <row r="114" spans="2:10" ht="12.75" customHeight="1">
      <c r="B114" s="37"/>
      <c r="C114" s="67" t="s">
        <v>395</v>
      </c>
      <c r="D114" s="66" t="str">
        <f t="shared" si="6"/>
        <v>Buy</v>
      </c>
      <c r="E114" s="68">
        <v>269</v>
      </c>
      <c r="F114" s="68">
        <v>61.9</v>
      </c>
      <c r="G114" s="68" t="s">
        <v>11</v>
      </c>
      <c r="H114" s="32" t="str">
        <f t="shared" si="4"/>
        <v>XETRA</v>
      </c>
      <c r="I114" s="42"/>
      <c r="J114" s="42"/>
    </row>
    <row r="115" spans="2:10" ht="12.75" customHeight="1">
      <c r="B115" s="37"/>
      <c r="C115" s="67" t="s">
        <v>396</v>
      </c>
      <c r="D115" s="66" t="str">
        <f t="shared" si="6"/>
        <v>Buy</v>
      </c>
      <c r="E115" s="68">
        <v>343</v>
      </c>
      <c r="F115" s="68">
        <v>61.94</v>
      </c>
      <c r="G115" s="68" t="s">
        <v>11</v>
      </c>
      <c r="H115" s="32" t="str">
        <f t="shared" si="4"/>
        <v>XETRA</v>
      </c>
      <c r="I115" s="42"/>
      <c r="J115" s="42"/>
    </row>
    <row r="116" spans="2:10" ht="12.75" customHeight="1">
      <c r="B116" s="37"/>
      <c r="C116" s="67" t="s">
        <v>397</v>
      </c>
      <c r="D116" s="66" t="str">
        <f t="shared" si="6"/>
        <v>Buy</v>
      </c>
      <c r="E116" s="68">
        <v>39</v>
      </c>
      <c r="F116" s="68">
        <v>61.94</v>
      </c>
      <c r="G116" s="68" t="s">
        <v>11</v>
      </c>
      <c r="H116" s="32" t="str">
        <f t="shared" si="4"/>
        <v>XETRA</v>
      </c>
      <c r="I116" s="42"/>
      <c r="J116" s="42"/>
    </row>
    <row r="117" spans="2:10" ht="12.75" customHeight="1">
      <c r="B117" s="37"/>
      <c r="C117" s="67" t="s">
        <v>398</v>
      </c>
      <c r="D117" s="66" t="str">
        <f t="shared" si="6"/>
        <v>Buy</v>
      </c>
      <c r="E117" s="68">
        <v>200</v>
      </c>
      <c r="F117" s="68">
        <v>61.94</v>
      </c>
      <c r="G117" s="68" t="s">
        <v>11</v>
      </c>
      <c r="H117" s="32" t="str">
        <f t="shared" si="4"/>
        <v>XETRA</v>
      </c>
      <c r="I117" s="42"/>
      <c r="J117" s="42"/>
    </row>
    <row r="118" spans="2:10" ht="12.75" customHeight="1">
      <c r="B118" s="37"/>
      <c r="C118" s="67" t="s">
        <v>399</v>
      </c>
      <c r="D118" s="66" t="str">
        <f t="shared" si="6"/>
        <v>Buy</v>
      </c>
      <c r="E118" s="68">
        <v>58</v>
      </c>
      <c r="F118" s="68">
        <v>61.96</v>
      </c>
      <c r="G118" s="68" t="s">
        <v>11</v>
      </c>
      <c r="H118" s="32" t="str">
        <f t="shared" si="4"/>
        <v>XETRA</v>
      </c>
      <c r="I118" s="42"/>
      <c r="J118" s="42"/>
    </row>
    <row r="119" spans="2:10" ht="12.75" customHeight="1">
      <c r="B119" s="37"/>
      <c r="C119" s="67" t="s">
        <v>400</v>
      </c>
      <c r="D119" s="66" t="str">
        <f t="shared" si="6"/>
        <v>Buy</v>
      </c>
      <c r="E119" s="68">
        <v>237</v>
      </c>
      <c r="F119" s="68">
        <v>61.96</v>
      </c>
      <c r="G119" s="68" t="s">
        <v>11</v>
      </c>
      <c r="H119" s="32" t="str">
        <f t="shared" si="4"/>
        <v>XETRA</v>
      </c>
      <c r="I119" s="42"/>
      <c r="J119" s="42"/>
    </row>
    <row r="120" spans="2:10" ht="12.75" customHeight="1">
      <c r="B120" s="37"/>
      <c r="C120" s="67" t="s">
        <v>401</v>
      </c>
      <c r="D120" s="66" t="str">
        <f t="shared" si="6"/>
        <v>Buy</v>
      </c>
      <c r="E120" s="68">
        <v>198</v>
      </c>
      <c r="F120" s="68">
        <v>62.08</v>
      </c>
      <c r="G120" s="68" t="s">
        <v>11</v>
      </c>
      <c r="H120" s="32" t="str">
        <f t="shared" si="4"/>
        <v>XETRA</v>
      </c>
      <c r="I120" s="42"/>
      <c r="J120" s="42"/>
    </row>
    <row r="121" spans="2:10" ht="12.75" customHeight="1">
      <c r="B121" s="37"/>
      <c r="C121" s="67" t="s">
        <v>402</v>
      </c>
      <c r="D121" s="66" t="str">
        <f t="shared" si="6"/>
        <v>Buy</v>
      </c>
      <c r="E121" s="68">
        <v>260</v>
      </c>
      <c r="F121" s="68">
        <v>62.16</v>
      </c>
      <c r="G121" s="68" t="s">
        <v>11</v>
      </c>
      <c r="H121" s="32" t="str">
        <f t="shared" si="4"/>
        <v>XETRA</v>
      </c>
      <c r="I121" s="42"/>
      <c r="J121" s="42"/>
    </row>
    <row r="122" spans="2:10" ht="12.75" customHeight="1">
      <c r="B122" s="37"/>
      <c r="C122" s="67" t="s">
        <v>403</v>
      </c>
      <c r="D122" s="66" t="str">
        <f t="shared" si="6"/>
        <v>Buy</v>
      </c>
      <c r="E122" s="68">
        <v>231</v>
      </c>
      <c r="F122" s="68">
        <v>62.16</v>
      </c>
      <c r="G122" s="68" t="s">
        <v>11</v>
      </c>
      <c r="H122" s="32" t="str">
        <f t="shared" si="4"/>
        <v>XETRA</v>
      </c>
      <c r="I122" s="42"/>
      <c r="J122" s="42"/>
    </row>
    <row r="123" spans="2:10" ht="12.75" customHeight="1">
      <c r="B123" s="37"/>
      <c r="C123" s="67" t="s">
        <v>404</v>
      </c>
      <c r="D123" s="66" t="str">
        <f t="shared" si="6"/>
        <v>Buy</v>
      </c>
      <c r="E123" s="68">
        <v>273</v>
      </c>
      <c r="F123" s="68">
        <v>62.14</v>
      </c>
      <c r="G123" s="68" t="s">
        <v>11</v>
      </c>
      <c r="H123" s="32" t="str">
        <f t="shared" si="4"/>
        <v>XETRA</v>
      </c>
      <c r="I123" s="42"/>
      <c r="J123" s="42"/>
    </row>
    <row r="124" spans="2:10" ht="12.75" customHeight="1">
      <c r="B124" s="37"/>
      <c r="C124" s="67" t="s">
        <v>405</v>
      </c>
      <c r="D124" s="66" t="str">
        <f t="shared" si="6"/>
        <v>Buy</v>
      </c>
      <c r="E124" s="68">
        <v>235</v>
      </c>
      <c r="F124" s="68">
        <v>62.08</v>
      </c>
      <c r="G124" s="68" t="s">
        <v>11</v>
      </c>
      <c r="H124" s="32" t="str">
        <f t="shared" si="4"/>
        <v>XETRA</v>
      </c>
      <c r="I124" s="42"/>
      <c r="J124" s="42"/>
    </row>
    <row r="125" spans="2:10" ht="12.75" customHeight="1">
      <c r="B125" s="37"/>
      <c r="C125" s="67" t="s">
        <v>406</v>
      </c>
      <c r="D125" s="66" t="str">
        <f t="shared" si="6"/>
        <v>Buy</v>
      </c>
      <c r="E125" s="68">
        <v>100</v>
      </c>
      <c r="F125" s="68">
        <v>61.92</v>
      </c>
      <c r="G125" s="68" t="s">
        <v>11</v>
      </c>
      <c r="H125" s="32" t="str">
        <f t="shared" si="4"/>
        <v>XETRA</v>
      </c>
      <c r="I125" s="42"/>
      <c r="J125" s="42"/>
    </row>
    <row r="126" spans="2:10" ht="12.75" customHeight="1">
      <c r="B126" s="37"/>
      <c r="C126" s="67" t="s">
        <v>407</v>
      </c>
      <c r="D126" s="66" t="str">
        <f t="shared" si="6"/>
        <v>Buy</v>
      </c>
      <c r="E126" s="68">
        <v>50</v>
      </c>
      <c r="F126" s="68">
        <v>61.92</v>
      </c>
      <c r="G126" s="68" t="s">
        <v>11</v>
      </c>
      <c r="H126" s="32" t="str">
        <f t="shared" si="4"/>
        <v>XETRA</v>
      </c>
      <c r="I126" s="42"/>
      <c r="J126" s="42"/>
    </row>
    <row r="127" spans="2:10" ht="12.75" customHeight="1">
      <c r="B127" s="37"/>
      <c r="C127" s="67" t="s">
        <v>408</v>
      </c>
      <c r="D127" s="66" t="str">
        <f t="shared" si="6"/>
        <v>Buy</v>
      </c>
      <c r="E127" s="68">
        <v>1</v>
      </c>
      <c r="F127" s="68">
        <v>61.9</v>
      </c>
      <c r="G127" s="68" t="s">
        <v>11</v>
      </c>
      <c r="H127" s="32" t="str">
        <f t="shared" si="4"/>
        <v>XETRA</v>
      </c>
      <c r="I127" s="42"/>
      <c r="J127" s="42"/>
    </row>
    <row r="128" spans="2:10" ht="12.75" customHeight="1">
      <c r="B128" s="37"/>
      <c r="C128" s="67" t="s">
        <v>409</v>
      </c>
      <c r="D128" s="66" t="str">
        <f t="shared" si="6"/>
        <v>Buy</v>
      </c>
      <c r="E128" s="68">
        <v>355</v>
      </c>
      <c r="F128" s="68">
        <v>61.92</v>
      </c>
      <c r="G128" s="68" t="s">
        <v>11</v>
      </c>
      <c r="H128" s="32" t="str">
        <f t="shared" si="4"/>
        <v>XETRA</v>
      </c>
      <c r="I128" s="42"/>
      <c r="J128" s="42"/>
    </row>
    <row r="129" spans="2:10" ht="12.75" customHeight="1">
      <c r="B129" s="37"/>
      <c r="C129" s="67" t="s">
        <v>410</v>
      </c>
      <c r="D129" s="66" t="str">
        <f t="shared" si="6"/>
        <v>Buy</v>
      </c>
      <c r="E129" s="68">
        <v>374</v>
      </c>
      <c r="F129" s="68">
        <v>61.92</v>
      </c>
      <c r="G129" s="68" t="s">
        <v>11</v>
      </c>
      <c r="H129" s="32" t="str">
        <f t="shared" si="4"/>
        <v>XETRA</v>
      </c>
      <c r="I129" s="42"/>
      <c r="J129" s="42"/>
    </row>
    <row r="130" spans="2:10" ht="12.75" customHeight="1">
      <c r="B130" s="37"/>
      <c r="C130" s="67" t="s">
        <v>411</v>
      </c>
      <c r="D130" s="66" t="str">
        <f t="shared" si="6"/>
        <v>Buy</v>
      </c>
      <c r="E130" s="68">
        <v>226</v>
      </c>
      <c r="F130" s="68">
        <v>61.9</v>
      </c>
      <c r="G130" s="68" t="s">
        <v>11</v>
      </c>
      <c r="H130" s="32" t="str">
        <f t="shared" si="4"/>
        <v>XETRA</v>
      </c>
      <c r="I130" s="42"/>
      <c r="J130" s="42"/>
    </row>
    <row r="131" spans="2:10" ht="12.75" customHeight="1">
      <c r="B131" s="37"/>
      <c r="C131" s="67" t="s">
        <v>412</v>
      </c>
      <c r="D131" s="66" t="str">
        <f t="shared" si="6"/>
        <v>Buy</v>
      </c>
      <c r="E131" s="68">
        <v>202</v>
      </c>
      <c r="F131" s="68">
        <v>61.9</v>
      </c>
      <c r="G131" s="68" t="s">
        <v>11</v>
      </c>
      <c r="H131" s="32" t="str">
        <f t="shared" si="4"/>
        <v>XETRA</v>
      </c>
      <c r="I131" s="42"/>
      <c r="J131" s="42"/>
    </row>
    <row r="132" spans="2:10" ht="12.75" customHeight="1">
      <c r="B132" s="37"/>
      <c r="C132" s="67" t="s">
        <v>413</v>
      </c>
      <c r="D132" s="66" t="str">
        <f t="shared" si="6"/>
        <v>Buy</v>
      </c>
      <c r="E132" s="68">
        <v>210</v>
      </c>
      <c r="F132" s="68">
        <v>61.88</v>
      </c>
      <c r="G132" s="68" t="s">
        <v>11</v>
      </c>
      <c r="H132" s="32" t="str">
        <f t="shared" si="4"/>
        <v>XETRA</v>
      </c>
      <c r="I132" s="42"/>
      <c r="J132" s="42"/>
    </row>
    <row r="133" spans="2:10" ht="12.75" customHeight="1">
      <c r="B133" s="37"/>
      <c r="C133" s="67" t="s">
        <v>414</v>
      </c>
      <c r="D133" s="66" t="str">
        <f t="shared" si="6"/>
        <v>Buy</v>
      </c>
      <c r="E133" s="68">
        <v>55</v>
      </c>
      <c r="F133" s="68">
        <v>61.82</v>
      </c>
      <c r="G133" s="68" t="s">
        <v>11</v>
      </c>
      <c r="H133" s="32" t="str">
        <f t="shared" si="4"/>
        <v>XETRA</v>
      </c>
      <c r="I133" s="42"/>
      <c r="J133" s="42"/>
    </row>
    <row r="134" spans="2:10" ht="12.75" customHeight="1">
      <c r="B134" s="37"/>
      <c r="C134" s="67" t="s">
        <v>415</v>
      </c>
      <c r="D134" s="66" t="str">
        <f t="shared" si="6"/>
        <v>Buy</v>
      </c>
      <c r="E134" s="68">
        <v>239</v>
      </c>
      <c r="F134" s="68">
        <v>61.84</v>
      </c>
      <c r="G134" s="68" t="s">
        <v>11</v>
      </c>
      <c r="H134" s="32" t="str">
        <f t="shared" si="4"/>
        <v>XETRA</v>
      </c>
      <c r="I134" s="42"/>
      <c r="J134" s="42"/>
    </row>
    <row r="135" spans="2:10" ht="12.75" customHeight="1">
      <c r="B135" s="37"/>
      <c r="C135" s="67" t="s">
        <v>416</v>
      </c>
      <c r="D135" s="66" t="str">
        <f t="shared" si="6"/>
        <v>Buy</v>
      </c>
      <c r="E135" s="68">
        <v>183</v>
      </c>
      <c r="F135" s="68">
        <v>61.76</v>
      </c>
      <c r="G135" s="68" t="s">
        <v>11</v>
      </c>
      <c r="H135" s="32" t="str">
        <f t="shared" si="4"/>
        <v>XETRA</v>
      </c>
      <c r="I135" s="42"/>
      <c r="J135" s="42"/>
    </row>
    <row r="136" spans="2:10" ht="12.75" customHeight="1">
      <c r="B136" s="37"/>
      <c r="C136" s="67" t="s">
        <v>417</v>
      </c>
      <c r="D136" s="66" t="str">
        <f t="shared" ref="D136:D199" si="7">IF(C136="","","Buy")</f>
        <v>Buy</v>
      </c>
      <c r="E136" s="68">
        <v>333</v>
      </c>
      <c r="F136" s="68">
        <v>61.76</v>
      </c>
      <c r="G136" s="68" t="s">
        <v>11</v>
      </c>
      <c r="H136" s="32" t="str">
        <f t="shared" ref="H136:H199" si="8">IF(F136="","","XETRA")</f>
        <v>XETRA</v>
      </c>
      <c r="I136" s="42"/>
      <c r="J136" s="42"/>
    </row>
    <row r="137" spans="2:10" ht="12.75" customHeight="1">
      <c r="B137" s="37"/>
      <c r="C137" s="67" t="s">
        <v>418</v>
      </c>
      <c r="D137" s="66" t="str">
        <f t="shared" si="7"/>
        <v>Buy</v>
      </c>
      <c r="E137" s="68">
        <v>314</v>
      </c>
      <c r="F137" s="68">
        <v>61.7</v>
      </c>
      <c r="G137" s="68" t="s">
        <v>11</v>
      </c>
      <c r="H137" s="32" t="str">
        <f t="shared" si="8"/>
        <v>XETRA</v>
      </c>
      <c r="I137" s="42"/>
      <c r="J137" s="42"/>
    </row>
    <row r="138" spans="2:10" ht="12.75" customHeight="1">
      <c r="B138" s="37"/>
      <c r="C138" s="67" t="s">
        <v>419</v>
      </c>
      <c r="D138" s="66" t="str">
        <f t="shared" si="7"/>
        <v>Buy</v>
      </c>
      <c r="E138" s="68">
        <v>126</v>
      </c>
      <c r="F138" s="68">
        <v>61.7</v>
      </c>
      <c r="G138" s="68" t="s">
        <v>11</v>
      </c>
      <c r="H138" s="32" t="str">
        <f t="shared" si="8"/>
        <v>XETRA</v>
      </c>
      <c r="I138" s="42"/>
      <c r="J138" s="42"/>
    </row>
    <row r="139" spans="2:10" ht="12.75" customHeight="1">
      <c r="B139" s="37"/>
      <c r="C139" s="67" t="s">
        <v>420</v>
      </c>
      <c r="D139" s="66" t="str">
        <f t="shared" si="7"/>
        <v>Buy</v>
      </c>
      <c r="E139" s="68">
        <v>259</v>
      </c>
      <c r="F139" s="68">
        <v>61.7</v>
      </c>
      <c r="G139" s="68" t="s">
        <v>11</v>
      </c>
      <c r="H139" s="32" t="str">
        <f t="shared" si="8"/>
        <v>XETRA</v>
      </c>
      <c r="I139" s="42"/>
      <c r="J139" s="42"/>
    </row>
    <row r="140" spans="2:10" ht="12.75" customHeight="1">
      <c r="B140" s="37"/>
      <c r="C140" s="67" t="s">
        <v>421</v>
      </c>
      <c r="D140" s="66" t="str">
        <f t="shared" si="7"/>
        <v>Buy</v>
      </c>
      <c r="E140" s="68">
        <v>294</v>
      </c>
      <c r="F140" s="68">
        <v>61.68</v>
      </c>
      <c r="G140" s="68" t="s">
        <v>11</v>
      </c>
      <c r="H140" s="32" t="str">
        <f t="shared" si="8"/>
        <v>XETRA</v>
      </c>
      <c r="I140" s="42"/>
      <c r="J140" s="42"/>
    </row>
    <row r="141" spans="2:10" ht="12.75" customHeight="1">
      <c r="B141" s="37"/>
      <c r="C141" s="67" t="s">
        <v>422</v>
      </c>
      <c r="D141" s="66" t="str">
        <f t="shared" si="7"/>
        <v>Buy</v>
      </c>
      <c r="E141" s="68">
        <v>508</v>
      </c>
      <c r="F141" s="68">
        <v>61.68</v>
      </c>
      <c r="G141" s="68" t="s">
        <v>11</v>
      </c>
      <c r="H141" s="32" t="str">
        <f t="shared" si="8"/>
        <v>XETRA</v>
      </c>
      <c r="I141" s="42"/>
      <c r="J141" s="42"/>
    </row>
    <row r="142" spans="2:10" ht="12.75" customHeight="1">
      <c r="B142" s="37"/>
      <c r="C142" s="67" t="s">
        <v>423</v>
      </c>
      <c r="D142" s="66" t="str">
        <f t="shared" si="7"/>
        <v>Buy</v>
      </c>
      <c r="E142" s="68">
        <v>164</v>
      </c>
      <c r="F142" s="68">
        <v>61.68</v>
      </c>
      <c r="G142" s="68" t="s">
        <v>11</v>
      </c>
      <c r="H142" s="32" t="str">
        <f t="shared" si="8"/>
        <v>XETRA</v>
      </c>
      <c r="I142" s="42"/>
      <c r="J142" s="42"/>
    </row>
    <row r="143" spans="2:10" ht="12.75" customHeight="1">
      <c r="B143" s="37"/>
      <c r="C143" s="67" t="s">
        <v>424</v>
      </c>
      <c r="D143" s="66" t="str">
        <f t="shared" si="7"/>
        <v>Buy</v>
      </c>
      <c r="E143" s="68">
        <v>207</v>
      </c>
      <c r="F143" s="68">
        <v>61.68</v>
      </c>
      <c r="G143" s="68" t="s">
        <v>11</v>
      </c>
      <c r="H143" s="32" t="str">
        <f t="shared" si="8"/>
        <v>XETRA</v>
      </c>
      <c r="I143" s="42"/>
      <c r="J143" s="42"/>
    </row>
    <row r="144" spans="2:10" ht="12.75" customHeight="1">
      <c r="B144" s="37"/>
      <c r="C144" s="67" t="s">
        <v>425</v>
      </c>
      <c r="D144" s="66" t="str">
        <f t="shared" si="7"/>
        <v>Buy</v>
      </c>
      <c r="E144" s="68">
        <v>210</v>
      </c>
      <c r="F144" s="68">
        <v>61.64</v>
      </c>
      <c r="G144" s="68" t="s">
        <v>11</v>
      </c>
      <c r="H144" s="32" t="str">
        <f t="shared" si="8"/>
        <v>XETRA</v>
      </c>
      <c r="I144" s="42"/>
      <c r="J144" s="42"/>
    </row>
    <row r="145" spans="2:10" ht="12.75" customHeight="1">
      <c r="B145" s="37"/>
      <c r="C145" s="67" t="s">
        <v>426</v>
      </c>
      <c r="D145" s="66" t="str">
        <f t="shared" si="7"/>
        <v>Buy</v>
      </c>
      <c r="E145" s="68">
        <v>355</v>
      </c>
      <c r="F145" s="68">
        <v>61.62</v>
      </c>
      <c r="G145" s="68" t="s">
        <v>11</v>
      </c>
      <c r="H145" s="32" t="str">
        <f t="shared" si="8"/>
        <v>XETRA</v>
      </c>
      <c r="I145" s="42"/>
      <c r="J145" s="42"/>
    </row>
    <row r="146" spans="2:10" ht="12.75" customHeight="1">
      <c r="B146" s="37"/>
      <c r="C146" s="67" t="s">
        <v>427</v>
      </c>
      <c r="D146" s="66" t="str">
        <f t="shared" si="7"/>
        <v>Buy</v>
      </c>
      <c r="E146" s="68">
        <v>165</v>
      </c>
      <c r="F146" s="68">
        <v>61.58</v>
      </c>
      <c r="G146" s="68" t="s">
        <v>11</v>
      </c>
      <c r="H146" s="32" t="str">
        <f t="shared" si="8"/>
        <v>XETRA</v>
      </c>
      <c r="I146" s="42"/>
      <c r="J146" s="42"/>
    </row>
    <row r="147" spans="2:10" ht="12.75" customHeight="1">
      <c r="B147" s="37"/>
      <c r="C147" s="67" t="s">
        <v>428</v>
      </c>
      <c r="D147" s="66" t="str">
        <f t="shared" si="7"/>
        <v>Buy</v>
      </c>
      <c r="E147" s="68">
        <v>35</v>
      </c>
      <c r="F147" s="68">
        <v>61.58</v>
      </c>
      <c r="G147" s="68" t="s">
        <v>11</v>
      </c>
      <c r="H147" s="32" t="str">
        <f t="shared" si="8"/>
        <v>XETRA</v>
      </c>
      <c r="I147" s="42"/>
      <c r="J147" s="42"/>
    </row>
    <row r="148" spans="2:10" ht="12.75" customHeight="1">
      <c r="B148" s="37"/>
      <c r="C148" s="67" t="s">
        <v>429</v>
      </c>
      <c r="D148" s="66" t="str">
        <f t="shared" si="7"/>
        <v>Buy</v>
      </c>
      <c r="E148" s="68">
        <v>55</v>
      </c>
      <c r="F148" s="68">
        <v>61.56</v>
      </c>
      <c r="G148" s="68" t="s">
        <v>11</v>
      </c>
      <c r="H148" s="32" t="str">
        <f t="shared" si="8"/>
        <v>XETRA</v>
      </c>
      <c r="I148" s="42"/>
      <c r="J148" s="42"/>
    </row>
    <row r="149" spans="2:10" ht="12.75" customHeight="1">
      <c r="B149" s="37"/>
      <c r="C149" s="67" t="s">
        <v>430</v>
      </c>
      <c r="D149" s="66" t="str">
        <f t="shared" si="7"/>
        <v>Buy</v>
      </c>
      <c r="E149" s="68">
        <v>146</v>
      </c>
      <c r="F149" s="68">
        <v>61.56</v>
      </c>
      <c r="G149" s="68" t="s">
        <v>11</v>
      </c>
      <c r="H149" s="32" t="str">
        <f t="shared" si="8"/>
        <v>XETRA</v>
      </c>
      <c r="I149" s="42"/>
      <c r="J149" s="42"/>
    </row>
    <row r="150" spans="2:10" ht="12.75" customHeight="1">
      <c r="B150" s="37"/>
      <c r="C150" s="67" t="s">
        <v>431</v>
      </c>
      <c r="D150" s="66" t="str">
        <f t="shared" si="7"/>
        <v>Buy</v>
      </c>
      <c r="E150" s="68">
        <v>241</v>
      </c>
      <c r="F150" s="68">
        <v>61.56</v>
      </c>
      <c r="G150" s="68" t="s">
        <v>11</v>
      </c>
      <c r="H150" s="32" t="str">
        <f t="shared" si="8"/>
        <v>XETRA</v>
      </c>
      <c r="I150" s="42"/>
      <c r="J150" s="42"/>
    </row>
    <row r="151" spans="2:10" ht="12.75" customHeight="1">
      <c r="B151" s="37"/>
      <c r="C151" s="67" t="s">
        <v>432</v>
      </c>
      <c r="D151" s="66" t="str">
        <f t="shared" si="7"/>
        <v>Buy</v>
      </c>
      <c r="E151" s="68">
        <v>17</v>
      </c>
      <c r="F151" s="68">
        <v>61.56</v>
      </c>
      <c r="G151" s="68" t="s">
        <v>11</v>
      </c>
      <c r="H151" s="32" t="str">
        <f t="shared" si="8"/>
        <v>XETRA</v>
      </c>
      <c r="I151" s="42"/>
      <c r="J151" s="42"/>
    </row>
    <row r="152" spans="2:10" ht="12.75" customHeight="1">
      <c r="B152" s="37"/>
      <c r="C152" s="67" t="s">
        <v>433</v>
      </c>
      <c r="D152" s="66" t="str">
        <f t="shared" si="7"/>
        <v>Buy</v>
      </c>
      <c r="E152" s="68">
        <v>241</v>
      </c>
      <c r="F152" s="68">
        <v>61.6</v>
      </c>
      <c r="G152" s="68" t="s">
        <v>11</v>
      </c>
      <c r="H152" s="32" t="str">
        <f t="shared" si="8"/>
        <v>XETRA</v>
      </c>
      <c r="I152" s="42"/>
      <c r="J152" s="42"/>
    </row>
    <row r="153" spans="2:10" ht="12.75" customHeight="1">
      <c r="B153" s="37"/>
      <c r="C153" s="67" t="s">
        <v>434</v>
      </c>
      <c r="D153" s="66" t="str">
        <f t="shared" si="7"/>
        <v>Buy</v>
      </c>
      <c r="E153" s="68">
        <v>251</v>
      </c>
      <c r="F153" s="68">
        <v>61.7</v>
      </c>
      <c r="G153" s="68" t="s">
        <v>11</v>
      </c>
      <c r="H153" s="32" t="str">
        <f t="shared" si="8"/>
        <v>XETRA</v>
      </c>
      <c r="I153" s="42"/>
      <c r="J153" s="42"/>
    </row>
    <row r="154" spans="2:10" ht="12.75" customHeight="1">
      <c r="B154" s="37"/>
      <c r="C154" s="67" t="s">
        <v>434</v>
      </c>
      <c r="D154" s="66" t="str">
        <f t="shared" si="7"/>
        <v>Buy</v>
      </c>
      <c r="E154" s="68">
        <v>60</v>
      </c>
      <c r="F154" s="68">
        <v>61.72</v>
      </c>
      <c r="G154" s="68" t="s">
        <v>11</v>
      </c>
      <c r="H154" s="32" t="str">
        <f t="shared" si="8"/>
        <v>XETRA</v>
      </c>
      <c r="I154" s="42"/>
      <c r="J154" s="42"/>
    </row>
    <row r="155" spans="2:10" ht="12.75" customHeight="1">
      <c r="B155" s="37"/>
      <c r="C155" s="67" t="s">
        <v>435</v>
      </c>
      <c r="D155" s="66" t="str">
        <f t="shared" si="7"/>
        <v>Buy</v>
      </c>
      <c r="E155" s="68">
        <v>282</v>
      </c>
      <c r="F155" s="68">
        <v>61.66</v>
      </c>
      <c r="G155" s="68" t="s">
        <v>11</v>
      </c>
      <c r="H155" s="32" t="str">
        <f t="shared" si="8"/>
        <v>XETRA</v>
      </c>
      <c r="I155" s="42"/>
      <c r="J155" s="42"/>
    </row>
    <row r="156" spans="2:10" ht="12.75" customHeight="1">
      <c r="B156" s="37"/>
      <c r="C156" s="67" t="s">
        <v>436</v>
      </c>
      <c r="D156" s="66" t="str">
        <f t="shared" si="7"/>
        <v>Buy</v>
      </c>
      <c r="E156" s="68">
        <v>204</v>
      </c>
      <c r="F156" s="68">
        <v>61.62</v>
      </c>
      <c r="G156" s="68" t="s">
        <v>11</v>
      </c>
      <c r="H156" s="32" t="str">
        <f t="shared" si="8"/>
        <v>XETRA</v>
      </c>
      <c r="I156" s="42"/>
      <c r="J156" s="42"/>
    </row>
    <row r="157" spans="2:10" ht="12.75" customHeight="1">
      <c r="B157" s="37"/>
      <c r="C157" s="67" t="s">
        <v>437</v>
      </c>
      <c r="D157" s="66" t="str">
        <f t="shared" si="7"/>
        <v>Buy</v>
      </c>
      <c r="E157" s="68">
        <v>356</v>
      </c>
      <c r="F157" s="68">
        <v>61.58</v>
      </c>
      <c r="G157" s="68" t="s">
        <v>11</v>
      </c>
      <c r="H157" s="32" t="str">
        <f t="shared" si="8"/>
        <v>XETRA</v>
      </c>
      <c r="I157" s="42"/>
      <c r="J157" s="42"/>
    </row>
    <row r="158" spans="2:10" ht="12.75" customHeight="1">
      <c r="B158" s="37"/>
      <c r="C158" s="67" t="s">
        <v>438</v>
      </c>
      <c r="D158" s="66" t="str">
        <f t="shared" si="7"/>
        <v>Buy</v>
      </c>
      <c r="E158" s="68">
        <v>258</v>
      </c>
      <c r="F158" s="68">
        <v>61.56</v>
      </c>
      <c r="G158" s="68" t="s">
        <v>11</v>
      </c>
      <c r="H158" s="32" t="str">
        <f t="shared" si="8"/>
        <v>XETRA</v>
      </c>
      <c r="I158" s="42"/>
      <c r="J158" s="42"/>
    </row>
    <row r="159" spans="2:10" ht="12.75" customHeight="1">
      <c r="B159" s="37"/>
      <c r="C159" s="67" t="s">
        <v>439</v>
      </c>
      <c r="D159" s="66" t="str">
        <f t="shared" si="7"/>
        <v>Buy</v>
      </c>
      <c r="E159" s="68">
        <v>9</v>
      </c>
      <c r="F159" s="68">
        <v>61.56</v>
      </c>
      <c r="G159" s="68" t="s">
        <v>11</v>
      </c>
      <c r="H159" s="32" t="str">
        <f t="shared" si="8"/>
        <v>XETRA</v>
      </c>
      <c r="I159" s="42"/>
      <c r="J159" s="42"/>
    </row>
    <row r="160" spans="2:10" ht="12.75" customHeight="1">
      <c r="B160" s="37"/>
      <c r="C160" s="67" t="s">
        <v>440</v>
      </c>
      <c r="D160" s="66" t="str">
        <f t="shared" si="7"/>
        <v>Buy</v>
      </c>
      <c r="E160" s="68">
        <v>302</v>
      </c>
      <c r="F160" s="68">
        <v>61.5</v>
      </c>
      <c r="G160" s="68" t="s">
        <v>11</v>
      </c>
      <c r="H160" s="32" t="str">
        <f t="shared" si="8"/>
        <v>XETRA</v>
      </c>
      <c r="I160" s="42"/>
      <c r="J160" s="42"/>
    </row>
    <row r="161" spans="2:10" ht="12.75" customHeight="1">
      <c r="B161" s="37"/>
      <c r="C161" s="67" t="s">
        <v>441</v>
      </c>
      <c r="D161" s="66" t="str">
        <f t="shared" si="7"/>
        <v>Buy</v>
      </c>
      <c r="E161" s="68">
        <v>235</v>
      </c>
      <c r="F161" s="68">
        <v>61.52</v>
      </c>
      <c r="G161" s="68" t="s">
        <v>11</v>
      </c>
      <c r="H161" s="32" t="str">
        <f t="shared" si="8"/>
        <v>XETRA</v>
      </c>
      <c r="I161" s="42"/>
      <c r="J161" s="42"/>
    </row>
    <row r="162" spans="2:10" ht="12.75" customHeight="1">
      <c r="B162" s="37"/>
      <c r="C162" s="67" t="s">
        <v>442</v>
      </c>
      <c r="D162" s="66" t="str">
        <f t="shared" si="7"/>
        <v>Buy</v>
      </c>
      <c r="E162" s="68">
        <v>511</v>
      </c>
      <c r="F162" s="68">
        <v>61.5</v>
      </c>
      <c r="G162" s="68" t="s">
        <v>11</v>
      </c>
      <c r="H162" s="32" t="str">
        <f t="shared" si="8"/>
        <v>XETRA</v>
      </c>
      <c r="I162" s="42"/>
      <c r="J162" s="42"/>
    </row>
    <row r="163" spans="2:10" ht="12.75" customHeight="1">
      <c r="B163" s="37"/>
      <c r="C163" s="67" t="s">
        <v>443</v>
      </c>
      <c r="D163" s="66" t="str">
        <f t="shared" si="7"/>
        <v>Buy</v>
      </c>
      <c r="E163" s="68">
        <v>245</v>
      </c>
      <c r="F163" s="68">
        <v>61.5</v>
      </c>
      <c r="G163" s="68" t="s">
        <v>11</v>
      </c>
      <c r="H163" s="32" t="str">
        <f t="shared" si="8"/>
        <v>XETRA</v>
      </c>
      <c r="I163" s="42"/>
      <c r="J163" s="42"/>
    </row>
    <row r="164" spans="2:10" ht="12.75" customHeight="1">
      <c r="B164" s="37"/>
      <c r="C164" s="67" t="s">
        <v>444</v>
      </c>
      <c r="D164" s="66" t="str">
        <f t="shared" si="7"/>
        <v>Buy</v>
      </c>
      <c r="E164" s="68">
        <v>569</v>
      </c>
      <c r="F164" s="68">
        <v>61.48</v>
      </c>
      <c r="G164" s="68" t="s">
        <v>11</v>
      </c>
      <c r="H164" s="32" t="str">
        <f t="shared" si="8"/>
        <v>XETRA</v>
      </c>
      <c r="I164" s="42"/>
      <c r="J164" s="42"/>
    </row>
    <row r="165" spans="2:10" ht="12.75" customHeight="1">
      <c r="B165" s="37"/>
      <c r="C165" s="67" t="s">
        <v>445</v>
      </c>
      <c r="D165" s="66" t="str">
        <f t="shared" si="7"/>
        <v>Buy</v>
      </c>
      <c r="E165" s="68">
        <v>29</v>
      </c>
      <c r="F165" s="68">
        <v>61.48</v>
      </c>
      <c r="G165" s="68" t="s">
        <v>11</v>
      </c>
      <c r="H165" s="32" t="str">
        <f t="shared" si="8"/>
        <v>XETRA</v>
      </c>
      <c r="I165" s="42"/>
      <c r="J165" s="42"/>
    </row>
    <row r="166" spans="2:10" ht="12.75" customHeight="1">
      <c r="B166" s="37"/>
      <c r="C166" s="67" t="s">
        <v>446</v>
      </c>
      <c r="D166" s="66" t="str">
        <f t="shared" si="7"/>
        <v>Buy</v>
      </c>
      <c r="E166" s="68">
        <v>382</v>
      </c>
      <c r="F166" s="68">
        <v>61.5</v>
      </c>
      <c r="G166" s="68" t="s">
        <v>11</v>
      </c>
      <c r="H166" s="32" t="str">
        <f t="shared" si="8"/>
        <v>XETRA</v>
      </c>
      <c r="I166" s="42"/>
      <c r="J166" s="42"/>
    </row>
    <row r="167" spans="2:10" ht="12.75" customHeight="1">
      <c r="B167" s="37"/>
      <c r="C167" s="67" t="s">
        <v>447</v>
      </c>
      <c r="D167" s="66" t="str">
        <f t="shared" si="7"/>
        <v>Buy</v>
      </c>
      <c r="E167" s="68">
        <v>228</v>
      </c>
      <c r="F167" s="68">
        <v>61.46</v>
      </c>
      <c r="G167" s="68" t="s">
        <v>11</v>
      </c>
      <c r="H167" s="32" t="str">
        <f t="shared" si="8"/>
        <v>XETRA</v>
      </c>
      <c r="I167" s="42"/>
      <c r="J167" s="42"/>
    </row>
    <row r="168" spans="2:10" ht="12.75" customHeight="1">
      <c r="B168" s="37"/>
      <c r="C168" s="67" t="s">
        <v>448</v>
      </c>
      <c r="D168" s="66" t="str">
        <f t="shared" si="7"/>
        <v>Buy</v>
      </c>
      <c r="E168" s="68">
        <v>315</v>
      </c>
      <c r="F168" s="68">
        <v>61.46</v>
      </c>
      <c r="G168" s="68" t="s">
        <v>11</v>
      </c>
      <c r="H168" s="32" t="str">
        <f t="shared" si="8"/>
        <v>XETRA</v>
      </c>
      <c r="I168" s="42"/>
      <c r="J168" s="42"/>
    </row>
    <row r="169" spans="2:10" ht="12.75" customHeight="1">
      <c r="B169" s="37"/>
      <c r="C169" s="67" t="s">
        <v>449</v>
      </c>
      <c r="D169" s="66" t="str">
        <f t="shared" si="7"/>
        <v>Buy</v>
      </c>
      <c r="E169" s="68">
        <v>273</v>
      </c>
      <c r="F169" s="68">
        <v>61.5</v>
      </c>
      <c r="G169" s="68" t="s">
        <v>11</v>
      </c>
      <c r="H169" s="32" t="str">
        <f t="shared" si="8"/>
        <v>XETRA</v>
      </c>
      <c r="I169" s="42"/>
      <c r="J169" s="42"/>
    </row>
    <row r="170" spans="2:10" ht="12.75" customHeight="1">
      <c r="B170" s="37"/>
      <c r="C170" s="67" t="s">
        <v>450</v>
      </c>
      <c r="D170" s="66" t="str">
        <f t="shared" si="7"/>
        <v>Buy</v>
      </c>
      <c r="E170" s="68">
        <v>146</v>
      </c>
      <c r="F170" s="68">
        <v>61.5</v>
      </c>
      <c r="G170" s="68" t="s">
        <v>11</v>
      </c>
      <c r="H170" s="32" t="str">
        <f t="shared" si="8"/>
        <v>XETRA</v>
      </c>
      <c r="I170" s="42"/>
      <c r="J170" s="42"/>
    </row>
    <row r="171" spans="2:10" ht="12.75" customHeight="1">
      <c r="B171" s="37"/>
      <c r="C171" s="67" t="s">
        <v>451</v>
      </c>
      <c r="D171" s="66" t="str">
        <f t="shared" si="7"/>
        <v>Buy</v>
      </c>
      <c r="E171" s="68">
        <v>195</v>
      </c>
      <c r="F171" s="68">
        <v>61.48</v>
      </c>
      <c r="G171" s="68" t="s">
        <v>11</v>
      </c>
      <c r="H171" s="32" t="str">
        <f t="shared" si="8"/>
        <v>XETRA</v>
      </c>
      <c r="I171" s="42"/>
      <c r="J171" s="42"/>
    </row>
    <row r="172" spans="2:10" ht="12.75" customHeight="1">
      <c r="B172" s="37"/>
      <c r="C172" s="67" t="s">
        <v>452</v>
      </c>
      <c r="D172" s="66" t="str">
        <f t="shared" si="7"/>
        <v>Buy</v>
      </c>
      <c r="E172" s="68">
        <v>194</v>
      </c>
      <c r="F172" s="68">
        <v>61.48</v>
      </c>
      <c r="G172" s="68" t="s">
        <v>11</v>
      </c>
      <c r="H172" s="32" t="str">
        <f t="shared" si="8"/>
        <v>XETRA</v>
      </c>
      <c r="I172" s="42"/>
      <c r="J172" s="42"/>
    </row>
    <row r="173" spans="2:10" ht="12.75" customHeight="1">
      <c r="B173" s="37"/>
      <c r="C173" s="67" t="s">
        <v>453</v>
      </c>
      <c r="D173" s="66" t="str">
        <f t="shared" si="7"/>
        <v>Buy</v>
      </c>
      <c r="E173" s="68">
        <v>215</v>
      </c>
      <c r="F173" s="68">
        <v>61.48</v>
      </c>
      <c r="G173" s="68" t="s">
        <v>11</v>
      </c>
      <c r="H173" s="32" t="str">
        <f t="shared" si="8"/>
        <v>XETRA</v>
      </c>
      <c r="I173" s="42"/>
      <c r="J173" s="42"/>
    </row>
    <row r="174" spans="2:10" ht="12.75" customHeight="1">
      <c r="B174" s="37"/>
      <c r="C174" s="67" t="s">
        <v>454</v>
      </c>
      <c r="D174" s="66" t="str">
        <f t="shared" si="7"/>
        <v>Buy</v>
      </c>
      <c r="E174" s="68">
        <v>199</v>
      </c>
      <c r="F174" s="68">
        <v>61.48</v>
      </c>
      <c r="G174" s="68" t="s">
        <v>11</v>
      </c>
      <c r="H174" s="32" t="str">
        <f t="shared" si="8"/>
        <v>XETRA</v>
      </c>
      <c r="I174" s="42"/>
      <c r="J174" s="42"/>
    </row>
    <row r="175" spans="2:10" ht="12.75" customHeight="1">
      <c r="B175" s="37"/>
      <c r="C175" s="67" t="s">
        <v>455</v>
      </c>
      <c r="D175" s="66" t="str">
        <f t="shared" si="7"/>
        <v>Buy</v>
      </c>
      <c r="E175" s="68">
        <v>196</v>
      </c>
      <c r="F175" s="68">
        <v>61.48</v>
      </c>
      <c r="G175" s="68" t="s">
        <v>11</v>
      </c>
      <c r="H175" s="32" t="str">
        <f t="shared" si="8"/>
        <v>XETRA</v>
      </c>
      <c r="I175" s="42"/>
      <c r="J175" s="42"/>
    </row>
    <row r="176" spans="2:10" ht="12.75" customHeight="1">
      <c r="B176" s="37"/>
      <c r="C176" s="67" t="s">
        <v>456</v>
      </c>
      <c r="D176" s="66" t="str">
        <f t="shared" si="7"/>
        <v>Buy</v>
      </c>
      <c r="E176" s="68">
        <v>232</v>
      </c>
      <c r="F176" s="68">
        <v>61.46</v>
      </c>
      <c r="G176" s="68" t="s">
        <v>11</v>
      </c>
      <c r="H176" s="32" t="str">
        <f t="shared" si="8"/>
        <v>XETRA</v>
      </c>
      <c r="I176" s="42"/>
      <c r="J176" s="42"/>
    </row>
    <row r="177" spans="2:10" ht="12.75" customHeight="1">
      <c r="B177" s="37"/>
      <c r="C177" s="67" t="s">
        <v>457</v>
      </c>
      <c r="D177" s="66" t="str">
        <f t="shared" si="7"/>
        <v>Buy</v>
      </c>
      <c r="E177" s="68">
        <v>21</v>
      </c>
      <c r="F177" s="68">
        <v>61.46</v>
      </c>
      <c r="G177" s="68" t="s">
        <v>11</v>
      </c>
      <c r="H177" s="32" t="str">
        <f t="shared" si="8"/>
        <v>XETRA</v>
      </c>
      <c r="I177" s="42"/>
      <c r="J177" s="42"/>
    </row>
    <row r="178" spans="2:10" ht="12.75" customHeight="1">
      <c r="B178" s="37"/>
      <c r="C178" s="67" t="s">
        <v>458</v>
      </c>
      <c r="D178" s="66" t="str">
        <f t="shared" si="7"/>
        <v>Buy</v>
      </c>
      <c r="E178" s="68">
        <v>22</v>
      </c>
      <c r="F178" s="68">
        <v>61.44</v>
      </c>
      <c r="G178" s="68" t="s">
        <v>11</v>
      </c>
      <c r="H178" s="32" t="str">
        <f t="shared" si="8"/>
        <v>XETRA</v>
      </c>
      <c r="I178" s="42"/>
      <c r="J178" s="42"/>
    </row>
    <row r="179" spans="2:10" ht="12.75" customHeight="1">
      <c r="B179" s="37"/>
      <c r="C179" s="67" t="s">
        <v>459</v>
      </c>
      <c r="D179" s="66" t="str">
        <f t="shared" si="7"/>
        <v>Buy</v>
      </c>
      <c r="E179" s="68">
        <v>200</v>
      </c>
      <c r="F179" s="68">
        <v>61.44</v>
      </c>
      <c r="G179" s="68" t="s">
        <v>11</v>
      </c>
      <c r="H179" s="32" t="str">
        <f t="shared" si="8"/>
        <v>XETRA</v>
      </c>
      <c r="I179" s="42"/>
      <c r="J179" s="42"/>
    </row>
    <row r="180" spans="2:10" ht="12.75" customHeight="1">
      <c r="B180" s="37"/>
      <c r="C180" s="67" t="s">
        <v>460</v>
      </c>
      <c r="D180" s="66" t="str">
        <f t="shared" si="7"/>
        <v>Buy</v>
      </c>
      <c r="E180" s="68">
        <v>30</v>
      </c>
      <c r="F180" s="68">
        <v>61.44</v>
      </c>
      <c r="G180" s="68" t="s">
        <v>11</v>
      </c>
      <c r="H180" s="32" t="str">
        <f t="shared" si="8"/>
        <v>XETRA</v>
      </c>
      <c r="I180" s="42"/>
      <c r="J180" s="42"/>
    </row>
    <row r="181" spans="2:10" ht="12.75" customHeight="1">
      <c r="B181" s="37"/>
      <c r="C181" s="67" t="s">
        <v>461</v>
      </c>
      <c r="D181" s="66" t="str">
        <f t="shared" si="7"/>
        <v>Buy</v>
      </c>
      <c r="E181" s="68">
        <v>10</v>
      </c>
      <c r="F181" s="68">
        <v>61.44</v>
      </c>
      <c r="G181" s="68" t="s">
        <v>11</v>
      </c>
      <c r="H181" s="32" t="str">
        <f t="shared" si="8"/>
        <v>XETRA</v>
      </c>
      <c r="I181" s="42"/>
      <c r="J181" s="42"/>
    </row>
    <row r="182" spans="2:10" ht="12.75" customHeight="1">
      <c r="B182" s="37"/>
      <c r="C182" s="67" t="s">
        <v>462</v>
      </c>
      <c r="D182" s="66" t="str">
        <f t="shared" si="7"/>
        <v>Buy</v>
      </c>
      <c r="E182" s="68">
        <v>118</v>
      </c>
      <c r="F182" s="68">
        <v>61.44</v>
      </c>
      <c r="G182" s="68" t="s">
        <v>11</v>
      </c>
      <c r="H182" s="32" t="str">
        <f t="shared" si="8"/>
        <v>XETRA</v>
      </c>
      <c r="I182" s="42"/>
      <c r="J182" s="42"/>
    </row>
    <row r="183" spans="2:10" ht="12.75" customHeight="1">
      <c r="B183" s="37"/>
      <c r="C183" s="67" t="s">
        <v>463</v>
      </c>
      <c r="D183" s="66" t="str">
        <f t="shared" si="7"/>
        <v>Buy</v>
      </c>
      <c r="E183" s="68">
        <v>7</v>
      </c>
      <c r="F183" s="68">
        <v>61.44</v>
      </c>
      <c r="G183" s="68" t="s">
        <v>11</v>
      </c>
      <c r="H183" s="32" t="str">
        <f t="shared" si="8"/>
        <v>XETRA</v>
      </c>
      <c r="I183" s="42"/>
      <c r="J183" s="42"/>
    </row>
    <row r="184" spans="2:10" ht="12.75" customHeight="1">
      <c r="B184" s="37"/>
      <c r="C184" s="67"/>
      <c r="D184" s="66" t="str">
        <f t="shared" si="7"/>
        <v/>
      </c>
      <c r="E184" s="68"/>
      <c r="F184" s="68"/>
      <c r="G184" s="68"/>
      <c r="H184" s="32" t="str">
        <f t="shared" si="8"/>
        <v/>
      </c>
      <c r="I184" s="42"/>
      <c r="J184" s="42"/>
    </row>
    <row r="185" spans="2:10" ht="12.75" customHeight="1">
      <c r="B185" s="37"/>
      <c r="C185" s="67"/>
      <c r="D185" s="66" t="str">
        <f t="shared" si="7"/>
        <v/>
      </c>
      <c r="E185" s="68"/>
      <c r="F185" s="68"/>
      <c r="G185" s="68"/>
      <c r="H185" s="32" t="str">
        <f t="shared" si="8"/>
        <v/>
      </c>
      <c r="I185" s="42"/>
      <c r="J185" s="42"/>
    </row>
    <row r="186" spans="2:10" ht="12.75" customHeight="1">
      <c r="B186" s="37"/>
      <c r="C186" s="67"/>
      <c r="D186" s="66" t="str">
        <f t="shared" si="7"/>
        <v/>
      </c>
      <c r="E186" s="68"/>
      <c r="F186" s="68"/>
      <c r="G186" s="68"/>
      <c r="H186" s="32" t="str">
        <f t="shared" si="8"/>
        <v/>
      </c>
      <c r="I186" s="42"/>
      <c r="J186" s="42"/>
    </row>
    <row r="187" spans="2:10" ht="12.75" customHeight="1">
      <c r="B187" s="37"/>
      <c r="C187" s="67"/>
      <c r="D187" s="66" t="str">
        <f t="shared" si="7"/>
        <v/>
      </c>
      <c r="E187" s="68"/>
      <c r="F187" s="68"/>
      <c r="G187" s="68"/>
      <c r="H187" s="32" t="str">
        <f t="shared" si="8"/>
        <v/>
      </c>
      <c r="I187" s="42"/>
      <c r="J187" s="42"/>
    </row>
    <row r="188" spans="2:10" ht="12.75" customHeight="1">
      <c r="B188" s="37"/>
      <c r="C188" s="67"/>
      <c r="D188" s="66" t="str">
        <f t="shared" si="7"/>
        <v/>
      </c>
      <c r="E188" s="68"/>
      <c r="F188" s="68"/>
      <c r="G188" s="68"/>
      <c r="H188" s="32" t="str">
        <f t="shared" si="8"/>
        <v/>
      </c>
      <c r="I188" s="42"/>
      <c r="J188" s="42"/>
    </row>
    <row r="189" spans="2:10" ht="12.75" customHeight="1">
      <c r="B189" s="37"/>
      <c r="C189" s="67"/>
      <c r="D189" s="66" t="str">
        <f t="shared" si="7"/>
        <v/>
      </c>
      <c r="E189" s="68"/>
      <c r="F189" s="68"/>
      <c r="G189" s="68"/>
      <c r="H189" s="32" t="str">
        <f t="shared" si="8"/>
        <v/>
      </c>
      <c r="I189" s="42"/>
      <c r="J189" s="42"/>
    </row>
    <row r="190" spans="2:10" ht="12.75" customHeight="1">
      <c r="B190" s="37"/>
      <c r="C190" s="67"/>
      <c r="D190" s="66" t="str">
        <f t="shared" si="7"/>
        <v/>
      </c>
      <c r="E190" s="68"/>
      <c r="F190" s="68"/>
      <c r="G190" s="68"/>
      <c r="H190" s="32" t="str">
        <f t="shared" si="8"/>
        <v/>
      </c>
      <c r="I190" s="42"/>
      <c r="J190" s="42"/>
    </row>
    <row r="191" spans="2:10" ht="12.75" customHeight="1">
      <c r="B191" s="37"/>
      <c r="C191" s="67"/>
      <c r="D191" s="66" t="str">
        <f t="shared" si="7"/>
        <v/>
      </c>
      <c r="E191" s="68"/>
      <c r="F191" s="68"/>
      <c r="G191" s="68"/>
      <c r="H191" s="32" t="str">
        <f t="shared" si="8"/>
        <v/>
      </c>
      <c r="I191" s="42"/>
      <c r="J191" s="42"/>
    </row>
    <row r="192" spans="2:10" ht="12.75" customHeight="1">
      <c r="B192" s="37"/>
      <c r="C192" s="67"/>
      <c r="D192" s="66" t="str">
        <f t="shared" si="7"/>
        <v/>
      </c>
      <c r="E192" s="68"/>
      <c r="F192" s="68"/>
      <c r="G192" s="68"/>
      <c r="H192" s="32" t="str">
        <f t="shared" si="8"/>
        <v/>
      </c>
      <c r="I192" s="42"/>
      <c r="J192" s="42"/>
    </row>
    <row r="193" spans="2:10" ht="12.75" customHeight="1">
      <c r="B193" s="37"/>
      <c r="C193" s="67"/>
      <c r="D193" s="66" t="str">
        <f t="shared" si="7"/>
        <v/>
      </c>
      <c r="E193" s="68"/>
      <c r="F193" s="68"/>
      <c r="G193" s="68"/>
      <c r="H193" s="32" t="str">
        <f t="shared" si="8"/>
        <v/>
      </c>
      <c r="I193" s="42"/>
      <c r="J193" s="42"/>
    </row>
    <row r="194" spans="2:10" ht="12.75" customHeight="1">
      <c r="B194" s="37"/>
      <c r="C194" s="67"/>
      <c r="D194" s="66" t="str">
        <f t="shared" si="7"/>
        <v/>
      </c>
      <c r="E194" s="68"/>
      <c r="F194" s="68"/>
      <c r="G194" s="68"/>
      <c r="H194" s="32" t="str">
        <f t="shared" si="8"/>
        <v/>
      </c>
      <c r="I194" s="42"/>
      <c r="J194" s="42"/>
    </row>
    <row r="195" spans="2:10" ht="12.75" customHeight="1">
      <c r="B195" s="37"/>
      <c r="C195" s="67"/>
      <c r="D195" s="66" t="str">
        <f t="shared" si="7"/>
        <v/>
      </c>
      <c r="E195" s="68"/>
      <c r="F195" s="68"/>
      <c r="G195" s="68"/>
      <c r="H195" s="32" t="str">
        <f t="shared" si="8"/>
        <v/>
      </c>
      <c r="I195" s="42"/>
      <c r="J195" s="42"/>
    </row>
    <row r="196" spans="2:10" ht="12.75" customHeight="1">
      <c r="B196" s="37"/>
      <c r="C196" s="67"/>
      <c r="D196" s="66" t="str">
        <f t="shared" si="7"/>
        <v/>
      </c>
      <c r="E196" s="68"/>
      <c r="F196" s="68"/>
      <c r="G196" s="68"/>
      <c r="H196" s="32" t="str">
        <f t="shared" si="8"/>
        <v/>
      </c>
      <c r="I196" s="42"/>
      <c r="J196" s="42"/>
    </row>
    <row r="197" spans="2:10" ht="12.75" customHeight="1">
      <c r="B197" s="37"/>
      <c r="C197" s="67"/>
      <c r="D197" s="66" t="str">
        <f t="shared" si="7"/>
        <v/>
      </c>
      <c r="E197" s="68"/>
      <c r="F197" s="68"/>
      <c r="G197" s="68"/>
      <c r="H197" s="32" t="str">
        <f t="shared" si="8"/>
        <v/>
      </c>
      <c r="I197" s="42"/>
      <c r="J197" s="42"/>
    </row>
    <row r="198" spans="2:10" ht="12.75" customHeight="1">
      <c r="B198" s="37"/>
      <c r="C198" s="67"/>
      <c r="D198" s="66" t="str">
        <f t="shared" si="7"/>
        <v/>
      </c>
      <c r="E198" s="68"/>
      <c r="F198" s="68"/>
      <c r="G198" s="68"/>
      <c r="H198" s="32" t="str">
        <f t="shared" si="8"/>
        <v/>
      </c>
      <c r="I198" s="42"/>
      <c r="J198" s="42"/>
    </row>
    <row r="199" spans="2:10" ht="12.75" customHeight="1">
      <c r="B199" s="37"/>
      <c r="C199" s="67"/>
      <c r="D199" s="66" t="str">
        <f t="shared" si="7"/>
        <v/>
      </c>
      <c r="E199" s="68"/>
      <c r="F199" s="68"/>
      <c r="G199" s="68"/>
      <c r="H199" s="32" t="str">
        <f t="shared" si="8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9">IF(C200="","","Buy")</f>
        <v/>
      </c>
      <c r="E200" s="68"/>
      <c r="F200" s="68"/>
      <c r="G200" s="68"/>
      <c r="H200" s="32" t="str">
        <f t="shared" ref="H200:H242" si="10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9"/>
        <v/>
      </c>
      <c r="E201" s="68"/>
      <c r="F201" s="68"/>
      <c r="G201" s="68"/>
      <c r="H201" s="32" t="str">
        <f t="shared" si="10"/>
        <v/>
      </c>
      <c r="I201" s="42"/>
      <c r="J201" s="42"/>
    </row>
    <row r="202" spans="2:10" ht="12.75" customHeight="1">
      <c r="B202" s="37"/>
      <c r="C202" s="67"/>
      <c r="D202" s="66" t="str">
        <f t="shared" si="9"/>
        <v/>
      </c>
      <c r="E202" s="68"/>
      <c r="F202" s="68"/>
      <c r="G202" s="68"/>
      <c r="H202" s="32" t="str">
        <f t="shared" si="10"/>
        <v/>
      </c>
      <c r="I202" s="42"/>
      <c r="J202" s="42"/>
    </row>
    <row r="203" spans="2:10" ht="12.75" customHeight="1">
      <c r="B203" s="37"/>
      <c r="C203" s="67"/>
      <c r="D203" s="66" t="str">
        <f t="shared" si="9"/>
        <v/>
      </c>
      <c r="E203" s="68"/>
      <c r="F203" s="68"/>
      <c r="G203" s="68"/>
      <c r="H203" s="32" t="str">
        <f t="shared" si="10"/>
        <v/>
      </c>
      <c r="I203" s="42"/>
      <c r="J203" s="42"/>
    </row>
    <row r="204" spans="2:10" ht="12.75" customHeight="1">
      <c r="B204" s="37"/>
      <c r="C204" s="67"/>
      <c r="D204" s="66" t="str">
        <f t="shared" si="9"/>
        <v/>
      </c>
      <c r="E204" s="68"/>
      <c r="F204" s="68"/>
      <c r="G204" s="68"/>
      <c r="H204" s="32" t="str">
        <f t="shared" si="10"/>
        <v/>
      </c>
      <c r="I204" s="42"/>
      <c r="J204" s="42"/>
    </row>
    <row r="205" spans="2:10" ht="12.75" customHeight="1">
      <c r="B205" s="37"/>
      <c r="C205" s="67"/>
      <c r="D205" s="66" t="str">
        <f t="shared" si="9"/>
        <v/>
      </c>
      <c r="E205" s="68"/>
      <c r="F205" s="68"/>
      <c r="G205" s="68"/>
      <c r="H205" s="32" t="str">
        <f t="shared" si="10"/>
        <v/>
      </c>
      <c r="I205" s="42"/>
      <c r="J205" s="42"/>
    </row>
    <row r="206" spans="2:10" ht="12.75" customHeight="1">
      <c r="B206" s="37"/>
      <c r="C206" s="67"/>
      <c r="D206" s="66" t="str">
        <f t="shared" si="9"/>
        <v/>
      </c>
      <c r="E206" s="68"/>
      <c r="F206" s="68"/>
      <c r="G206" s="68"/>
      <c r="H206" s="32" t="str">
        <f t="shared" si="10"/>
        <v/>
      </c>
      <c r="I206" s="42"/>
      <c r="J206" s="42"/>
    </row>
    <row r="207" spans="2:10" ht="12.75" customHeight="1">
      <c r="B207" s="37"/>
      <c r="C207" s="67"/>
      <c r="D207" s="66" t="str">
        <f t="shared" si="9"/>
        <v/>
      </c>
      <c r="E207" s="68"/>
      <c r="F207" s="68"/>
      <c r="G207" s="68"/>
      <c r="H207" s="32" t="str">
        <f t="shared" si="10"/>
        <v/>
      </c>
      <c r="I207" s="42"/>
      <c r="J207" s="42"/>
    </row>
    <row r="208" spans="2:10" ht="12.75" customHeight="1">
      <c r="B208" s="37"/>
      <c r="C208" s="67"/>
      <c r="D208" s="66" t="str">
        <f t="shared" si="9"/>
        <v/>
      </c>
      <c r="E208" s="68"/>
      <c r="F208" s="68"/>
      <c r="G208" s="68"/>
      <c r="H208" s="32" t="str">
        <f t="shared" si="10"/>
        <v/>
      </c>
      <c r="I208" s="42"/>
      <c r="J208" s="42"/>
    </row>
    <row r="209" spans="2:10" ht="12.75" customHeight="1">
      <c r="B209" s="37"/>
      <c r="C209" s="67"/>
      <c r="D209" s="66" t="str">
        <f t="shared" si="9"/>
        <v/>
      </c>
      <c r="E209" s="68"/>
      <c r="F209" s="68"/>
      <c r="G209" s="68"/>
      <c r="H209" s="32" t="str">
        <f t="shared" si="10"/>
        <v/>
      </c>
      <c r="I209" s="42"/>
      <c r="J209" s="42"/>
    </row>
    <row r="210" spans="2:10" ht="12.75" customHeight="1">
      <c r="B210" s="37"/>
      <c r="C210" s="67"/>
      <c r="D210" s="66" t="str">
        <f t="shared" si="9"/>
        <v/>
      </c>
      <c r="E210" s="68"/>
      <c r="F210" s="68"/>
      <c r="G210" s="68"/>
      <c r="H210" s="32" t="str">
        <f t="shared" si="10"/>
        <v/>
      </c>
      <c r="I210" s="42"/>
      <c r="J210" s="42"/>
    </row>
    <row r="211" spans="2:10" ht="12.75" customHeight="1">
      <c r="B211" s="37"/>
      <c r="C211" s="67"/>
      <c r="D211" s="66" t="str">
        <f t="shared" si="9"/>
        <v/>
      </c>
      <c r="E211" s="68"/>
      <c r="F211" s="68"/>
      <c r="G211" s="68"/>
      <c r="H211" s="32" t="str">
        <f t="shared" si="10"/>
        <v/>
      </c>
      <c r="I211" s="42"/>
      <c r="J211" s="42"/>
    </row>
    <row r="212" spans="2:10" ht="12.75" customHeight="1">
      <c r="B212" s="37"/>
      <c r="C212" s="67"/>
      <c r="D212" s="66" t="str">
        <f t="shared" si="9"/>
        <v/>
      </c>
      <c r="E212" s="68"/>
      <c r="F212" s="68"/>
      <c r="G212" s="68"/>
      <c r="H212" s="32" t="str">
        <f t="shared" si="10"/>
        <v/>
      </c>
      <c r="I212" s="42"/>
      <c r="J212" s="42"/>
    </row>
    <row r="213" spans="2:10" ht="12.75" customHeight="1">
      <c r="B213" s="37"/>
      <c r="C213" s="67"/>
      <c r="D213" s="66" t="str">
        <f t="shared" si="9"/>
        <v/>
      </c>
      <c r="E213" s="68"/>
      <c r="F213" s="68"/>
      <c r="G213" s="68"/>
      <c r="H213" s="32" t="str">
        <f t="shared" si="10"/>
        <v/>
      </c>
      <c r="I213" s="42"/>
      <c r="J213" s="42"/>
    </row>
    <row r="214" spans="2:10" ht="12.75" customHeight="1">
      <c r="B214" s="37"/>
      <c r="C214" s="67"/>
      <c r="D214" s="66" t="str">
        <f t="shared" si="9"/>
        <v/>
      </c>
      <c r="E214" s="68"/>
      <c r="F214" s="68"/>
      <c r="G214" s="68"/>
      <c r="H214" s="32" t="str">
        <f t="shared" si="10"/>
        <v/>
      </c>
      <c r="I214" s="42"/>
      <c r="J214" s="42"/>
    </row>
    <row r="215" spans="2:10" ht="12.75" customHeight="1">
      <c r="B215" s="37"/>
      <c r="C215" s="67"/>
      <c r="D215" s="66" t="str">
        <f t="shared" si="9"/>
        <v/>
      </c>
      <c r="E215" s="68"/>
      <c r="F215" s="68"/>
      <c r="G215" s="68"/>
      <c r="H215" s="32" t="str">
        <f t="shared" si="10"/>
        <v/>
      </c>
      <c r="I215" s="42"/>
      <c r="J215" s="42"/>
    </row>
    <row r="216" spans="2:10" ht="12.75" customHeight="1">
      <c r="B216" s="37"/>
      <c r="C216" s="67"/>
      <c r="D216" s="66" t="str">
        <f t="shared" si="9"/>
        <v/>
      </c>
      <c r="E216" s="68"/>
      <c r="F216" s="68"/>
      <c r="G216" s="68"/>
      <c r="H216" s="32" t="str">
        <f t="shared" si="10"/>
        <v/>
      </c>
      <c r="I216" s="42"/>
      <c r="J216" s="42"/>
    </row>
    <row r="217" spans="2:10" ht="12.75" customHeight="1">
      <c r="B217" s="37"/>
      <c r="C217" s="67"/>
      <c r="D217" s="66" t="str">
        <f t="shared" si="9"/>
        <v/>
      </c>
      <c r="E217" s="68"/>
      <c r="F217" s="68"/>
      <c r="G217" s="68"/>
      <c r="H217" s="32" t="str">
        <f t="shared" si="10"/>
        <v/>
      </c>
      <c r="I217" s="42"/>
      <c r="J217" s="42"/>
    </row>
    <row r="218" spans="2:10" ht="12.75" customHeight="1">
      <c r="B218" s="37"/>
      <c r="C218" s="67"/>
      <c r="D218" s="66" t="str">
        <f t="shared" si="9"/>
        <v/>
      </c>
      <c r="E218" s="68"/>
      <c r="F218" s="68"/>
      <c r="G218" s="68"/>
      <c r="H218" s="32" t="str">
        <f t="shared" si="10"/>
        <v/>
      </c>
      <c r="I218" s="42"/>
      <c r="J218" s="42"/>
    </row>
    <row r="219" spans="2:10" ht="12.75" customHeight="1">
      <c r="B219" s="37"/>
      <c r="C219" s="67"/>
      <c r="D219" s="66" t="str">
        <f t="shared" si="9"/>
        <v/>
      </c>
      <c r="E219" s="68"/>
      <c r="F219" s="68"/>
      <c r="G219" s="68"/>
      <c r="H219" s="32" t="str">
        <f t="shared" si="10"/>
        <v/>
      </c>
      <c r="I219" s="42"/>
      <c r="J219" s="42"/>
    </row>
    <row r="220" spans="2:10" ht="12.75" customHeight="1">
      <c r="B220" s="37"/>
      <c r="C220" s="67"/>
      <c r="D220" s="66" t="str">
        <f t="shared" si="9"/>
        <v/>
      </c>
      <c r="E220" s="68"/>
      <c r="F220" s="68"/>
      <c r="G220" s="68"/>
      <c r="H220" s="32" t="str">
        <f t="shared" si="10"/>
        <v/>
      </c>
      <c r="I220" s="42"/>
      <c r="J220" s="42"/>
    </row>
    <row r="221" spans="2:10" ht="12.75" customHeight="1">
      <c r="B221" s="37"/>
      <c r="C221" s="67"/>
      <c r="D221" s="66" t="str">
        <f t="shared" si="9"/>
        <v/>
      </c>
      <c r="E221" s="68"/>
      <c r="F221" s="68"/>
      <c r="G221" s="68"/>
      <c r="H221" s="32" t="str">
        <f t="shared" si="10"/>
        <v/>
      </c>
      <c r="I221" s="42"/>
      <c r="J221" s="42"/>
    </row>
    <row r="222" spans="2:10" ht="12.75" customHeight="1">
      <c r="B222" s="37"/>
      <c r="C222" s="67"/>
      <c r="D222" s="66" t="str">
        <f t="shared" si="9"/>
        <v/>
      </c>
      <c r="E222" s="68"/>
      <c r="F222" s="68"/>
      <c r="G222" s="68"/>
      <c r="H222" s="32" t="str">
        <f t="shared" si="10"/>
        <v/>
      </c>
      <c r="I222" s="42"/>
      <c r="J222" s="42"/>
    </row>
    <row r="223" spans="2:10" ht="12.75" customHeight="1">
      <c r="B223" s="37"/>
      <c r="C223" s="67"/>
      <c r="D223" s="66" t="str">
        <f t="shared" si="9"/>
        <v/>
      </c>
      <c r="E223" s="68"/>
      <c r="F223" s="68"/>
      <c r="G223" s="68"/>
      <c r="H223" s="32" t="str">
        <f t="shared" si="10"/>
        <v/>
      </c>
      <c r="I223" s="42"/>
      <c r="J223" s="42"/>
    </row>
    <row r="224" spans="2:10" ht="12.75" customHeight="1">
      <c r="B224" s="37"/>
      <c r="C224" s="67"/>
      <c r="D224" s="66" t="str">
        <f t="shared" si="9"/>
        <v/>
      </c>
      <c r="E224" s="68"/>
      <c r="F224" s="68"/>
      <c r="G224" s="68"/>
      <c r="H224" s="32" t="str">
        <f t="shared" si="10"/>
        <v/>
      </c>
      <c r="I224" s="42"/>
      <c r="J224" s="42"/>
    </row>
    <row r="225" spans="2:10" ht="12.75" customHeight="1">
      <c r="B225" s="37"/>
      <c r="C225" s="67"/>
      <c r="D225" s="66" t="str">
        <f t="shared" si="9"/>
        <v/>
      </c>
      <c r="E225" s="68"/>
      <c r="F225" s="68"/>
      <c r="G225" s="68"/>
      <c r="H225" s="32" t="str">
        <f t="shared" si="10"/>
        <v/>
      </c>
      <c r="I225" s="42"/>
      <c r="J225" s="42"/>
    </row>
    <row r="226" spans="2:10" ht="12.75" customHeight="1">
      <c r="B226" s="37"/>
      <c r="C226" s="67"/>
      <c r="D226" s="66" t="str">
        <f t="shared" si="9"/>
        <v/>
      </c>
      <c r="E226" s="68"/>
      <c r="F226" s="68"/>
      <c r="G226" s="68"/>
      <c r="H226" s="32" t="str">
        <f t="shared" si="10"/>
        <v/>
      </c>
      <c r="I226" s="42"/>
      <c r="J226" s="42"/>
    </row>
    <row r="227" spans="2:10" ht="12.75" customHeight="1">
      <c r="B227" s="37"/>
      <c r="C227" s="67"/>
      <c r="D227" s="66" t="str">
        <f t="shared" si="9"/>
        <v/>
      </c>
      <c r="E227" s="68"/>
      <c r="F227" s="68"/>
      <c r="G227" s="68"/>
      <c r="H227" s="32" t="str">
        <f t="shared" si="10"/>
        <v/>
      </c>
      <c r="I227" s="42"/>
      <c r="J227" s="42"/>
    </row>
    <row r="228" spans="2:10" ht="12.75" customHeight="1">
      <c r="B228" s="37"/>
      <c r="C228" s="67"/>
      <c r="D228" s="66" t="str">
        <f t="shared" si="9"/>
        <v/>
      </c>
      <c r="E228" s="68"/>
      <c r="F228" s="68"/>
      <c r="G228" s="68"/>
      <c r="H228" s="32" t="str">
        <f t="shared" si="10"/>
        <v/>
      </c>
      <c r="I228" s="42"/>
      <c r="J228" s="42"/>
    </row>
    <row r="229" spans="2:10" ht="12.75" customHeight="1">
      <c r="B229" s="37"/>
      <c r="C229" s="67"/>
      <c r="D229" s="66" t="str">
        <f t="shared" si="9"/>
        <v/>
      </c>
      <c r="E229" s="68"/>
      <c r="F229" s="68"/>
      <c r="G229" s="68"/>
      <c r="H229" s="32" t="str">
        <f t="shared" si="10"/>
        <v/>
      </c>
      <c r="I229" s="42"/>
      <c r="J229" s="42"/>
    </row>
    <row r="230" spans="2:10" ht="12.75" customHeight="1">
      <c r="B230" s="37"/>
      <c r="C230" s="67"/>
      <c r="D230" s="66" t="str">
        <f t="shared" si="9"/>
        <v/>
      </c>
      <c r="E230" s="68"/>
      <c r="F230" s="68"/>
      <c r="G230" s="68"/>
      <c r="H230" s="32" t="str">
        <f t="shared" si="10"/>
        <v/>
      </c>
      <c r="I230" s="42"/>
      <c r="J230" s="42"/>
    </row>
    <row r="231" spans="2:10" ht="12.75" customHeight="1">
      <c r="B231" s="37"/>
      <c r="C231" s="67"/>
      <c r="D231" s="66" t="str">
        <f t="shared" si="9"/>
        <v/>
      </c>
      <c r="E231" s="68"/>
      <c r="F231" s="68"/>
      <c r="G231" s="68"/>
      <c r="H231" s="32" t="str">
        <f t="shared" si="10"/>
        <v/>
      </c>
      <c r="I231" s="42"/>
      <c r="J231" s="42"/>
    </row>
    <row r="232" spans="2:10" ht="12.75" customHeight="1">
      <c r="B232" s="37"/>
      <c r="C232" s="67"/>
      <c r="D232" s="66" t="str">
        <f t="shared" si="9"/>
        <v/>
      </c>
      <c r="E232" s="68"/>
      <c r="F232" s="68"/>
      <c r="G232" s="68"/>
      <c r="H232" s="32" t="str">
        <f t="shared" si="10"/>
        <v/>
      </c>
      <c r="I232" s="42"/>
      <c r="J232" s="42"/>
    </row>
    <row r="233" spans="2:10" ht="12.75" customHeight="1">
      <c r="B233" s="37"/>
      <c r="C233" s="67"/>
      <c r="D233" s="66" t="str">
        <f t="shared" si="9"/>
        <v/>
      </c>
      <c r="E233" s="68"/>
      <c r="F233" s="68"/>
      <c r="G233" s="68"/>
      <c r="H233" s="32" t="str">
        <f t="shared" si="10"/>
        <v/>
      </c>
      <c r="I233" s="42"/>
      <c r="J233" s="42"/>
    </row>
    <row r="234" spans="2:10" ht="12.75" customHeight="1">
      <c r="B234" s="37"/>
      <c r="C234" s="67"/>
      <c r="D234" s="66" t="str">
        <f t="shared" si="9"/>
        <v/>
      </c>
      <c r="E234" s="68"/>
      <c r="F234" s="68"/>
      <c r="G234" s="68"/>
      <c r="H234" s="32" t="str">
        <f t="shared" si="10"/>
        <v/>
      </c>
      <c r="I234" s="42"/>
      <c r="J234" s="42"/>
    </row>
    <row r="235" spans="2:10" ht="12.75" customHeight="1">
      <c r="B235" s="37"/>
      <c r="C235" s="67"/>
      <c r="D235" s="66" t="str">
        <f t="shared" si="9"/>
        <v/>
      </c>
      <c r="E235" s="68"/>
      <c r="F235" s="68"/>
      <c r="G235" s="68"/>
      <c r="H235" s="32" t="str">
        <f t="shared" si="10"/>
        <v/>
      </c>
      <c r="I235" s="42"/>
      <c r="J235" s="42"/>
    </row>
    <row r="236" spans="2:10" ht="12.75" customHeight="1">
      <c r="B236" s="37"/>
      <c r="C236" s="67"/>
      <c r="D236" s="66" t="str">
        <f t="shared" si="9"/>
        <v/>
      </c>
      <c r="E236" s="68"/>
      <c r="F236" s="68"/>
      <c r="G236" s="68"/>
      <c r="H236" s="32" t="str">
        <f t="shared" si="10"/>
        <v/>
      </c>
      <c r="I236" s="42"/>
      <c r="J236" s="42"/>
    </row>
    <row r="237" spans="2:10" ht="12.75" customHeight="1">
      <c r="B237" s="37"/>
      <c r="C237" s="67"/>
      <c r="D237" s="66" t="str">
        <f t="shared" si="9"/>
        <v/>
      </c>
      <c r="E237" s="68"/>
      <c r="F237" s="68"/>
      <c r="G237" s="68"/>
      <c r="H237" s="32" t="str">
        <f t="shared" si="10"/>
        <v/>
      </c>
      <c r="I237" s="42"/>
      <c r="J237" s="42"/>
    </row>
    <row r="238" spans="2:10" ht="12.75" customHeight="1">
      <c r="B238" s="37"/>
      <c r="C238" s="67"/>
      <c r="D238" s="66" t="str">
        <f t="shared" si="9"/>
        <v/>
      </c>
      <c r="E238" s="68"/>
      <c r="F238" s="68"/>
      <c r="G238" s="68"/>
      <c r="H238" s="32" t="str">
        <f t="shared" si="10"/>
        <v/>
      </c>
      <c r="I238" s="42"/>
      <c r="J238" s="42"/>
    </row>
    <row r="239" spans="2:10" ht="12.75" customHeight="1">
      <c r="B239" s="37"/>
      <c r="C239" s="67"/>
      <c r="D239" s="66" t="str">
        <f t="shared" si="9"/>
        <v/>
      </c>
      <c r="E239" s="68"/>
      <c r="F239" s="68"/>
      <c r="G239" s="68"/>
      <c r="H239" s="32" t="str">
        <f t="shared" si="10"/>
        <v/>
      </c>
      <c r="I239" s="42"/>
      <c r="J239" s="42"/>
    </row>
    <row r="240" spans="2:10" ht="12.75" customHeight="1">
      <c r="B240" s="37"/>
      <c r="C240" s="67"/>
      <c r="D240" s="66" t="str">
        <f t="shared" si="9"/>
        <v/>
      </c>
      <c r="E240" s="68"/>
      <c r="F240" s="68"/>
      <c r="G240" s="68"/>
      <c r="H240" s="32" t="str">
        <f t="shared" si="10"/>
        <v/>
      </c>
      <c r="I240" s="42"/>
      <c r="J240" s="42"/>
    </row>
    <row r="241" spans="2:10" ht="12.75" customHeight="1">
      <c r="B241" s="37"/>
      <c r="C241" s="67"/>
      <c r="D241" s="66" t="str">
        <f t="shared" si="9"/>
        <v/>
      </c>
      <c r="E241" s="68"/>
      <c r="F241" s="68"/>
      <c r="G241" s="68"/>
      <c r="H241" s="32" t="str">
        <f t="shared" si="10"/>
        <v/>
      </c>
      <c r="I241" s="42"/>
      <c r="J241" s="42"/>
    </row>
    <row r="242" spans="2:10" ht="12.75" customHeight="1">
      <c r="B242" s="37"/>
      <c r="C242" s="67"/>
      <c r="D242" s="66" t="str">
        <f t="shared" si="9"/>
        <v/>
      </c>
      <c r="E242" s="68"/>
      <c r="F242" s="68"/>
      <c r="G242" s="68"/>
      <c r="H242" s="32" t="str">
        <f t="shared" si="10"/>
        <v/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299" zoomScale="86" zoomScaleNormal="86" workbookViewId="0">
      <selection activeCell="C7" sqref="C7:H369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43755</v>
      </c>
      <c r="D4" s="48">
        <f>SUM(E7:E2000)</f>
        <v>75000</v>
      </c>
      <c r="E4" s="35">
        <f>F4/D4</f>
        <v>61.98199386666667</v>
      </c>
      <c r="F4" s="49">
        <f>SUMPRODUCT(E7:E5000,F7:F5000)</f>
        <v>4648649.54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43755</v>
      </c>
      <c r="C7" s="67" t="s">
        <v>464</v>
      </c>
      <c r="D7" s="32" t="str">
        <f t="shared" ref="D7:D70" si="0">IF(C7="","","Buy")</f>
        <v>Buy</v>
      </c>
      <c r="E7" s="32">
        <v>50</v>
      </c>
      <c r="F7" s="32">
        <v>62.12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465</v>
      </c>
      <c r="D8" s="32" t="str">
        <f t="shared" si="0"/>
        <v>Buy</v>
      </c>
      <c r="E8" s="32">
        <v>153</v>
      </c>
      <c r="F8" s="32">
        <v>62.14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466</v>
      </c>
      <c r="D9" s="32" t="str">
        <f t="shared" si="0"/>
        <v>Buy</v>
      </c>
      <c r="E9" s="32">
        <v>299</v>
      </c>
      <c r="F9" s="32">
        <v>62.14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467</v>
      </c>
      <c r="D10" s="32" t="str">
        <f t="shared" si="0"/>
        <v>Buy</v>
      </c>
      <c r="E10" s="32">
        <v>212</v>
      </c>
      <c r="F10" s="32">
        <v>62.14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468</v>
      </c>
      <c r="D11" s="32" t="str">
        <f t="shared" si="0"/>
        <v>Buy</v>
      </c>
      <c r="E11" s="32">
        <v>174</v>
      </c>
      <c r="F11" s="32">
        <v>62.12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469</v>
      </c>
      <c r="D12" s="32" t="str">
        <f t="shared" si="0"/>
        <v>Buy</v>
      </c>
      <c r="E12" s="32">
        <v>280</v>
      </c>
      <c r="F12" s="32">
        <v>62.14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470</v>
      </c>
      <c r="D13" s="32" t="str">
        <f t="shared" si="0"/>
        <v>Buy</v>
      </c>
      <c r="E13" s="32">
        <v>392</v>
      </c>
      <c r="F13" s="32">
        <v>62.14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471</v>
      </c>
      <c r="D14" s="32" t="str">
        <f t="shared" si="0"/>
        <v>Buy</v>
      </c>
      <c r="E14" s="32">
        <v>672</v>
      </c>
      <c r="F14" s="32">
        <v>62.16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472</v>
      </c>
      <c r="D15" s="32" t="str">
        <f t="shared" si="0"/>
        <v>Buy</v>
      </c>
      <c r="E15" s="32">
        <v>324</v>
      </c>
      <c r="F15" s="32">
        <v>62.14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473</v>
      </c>
      <c r="D16" s="32" t="str">
        <f t="shared" si="0"/>
        <v>Buy</v>
      </c>
      <c r="E16" s="32">
        <v>253</v>
      </c>
      <c r="F16" s="32">
        <v>62.08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474</v>
      </c>
      <c r="D17" s="32" t="str">
        <f t="shared" si="0"/>
        <v>Buy</v>
      </c>
      <c r="E17" s="32">
        <v>84</v>
      </c>
      <c r="F17" s="32">
        <v>62.08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475</v>
      </c>
      <c r="D18" s="32" t="str">
        <f t="shared" si="0"/>
        <v>Buy</v>
      </c>
      <c r="E18" s="32">
        <v>202</v>
      </c>
      <c r="F18" s="32">
        <v>62.12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476</v>
      </c>
      <c r="D19" s="32" t="str">
        <f t="shared" si="0"/>
        <v>Buy</v>
      </c>
      <c r="E19" s="32">
        <v>3</v>
      </c>
      <c r="F19" s="32">
        <v>62.12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477</v>
      </c>
      <c r="D20" s="32" t="str">
        <f t="shared" si="0"/>
        <v>Buy</v>
      </c>
      <c r="E20" s="32">
        <v>231</v>
      </c>
      <c r="F20" s="32">
        <v>62.12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478</v>
      </c>
      <c r="D21" s="32" t="str">
        <f t="shared" si="0"/>
        <v>Buy</v>
      </c>
      <c r="E21" s="32">
        <v>380</v>
      </c>
      <c r="F21" s="32">
        <v>62.14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479</v>
      </c>
      <c r="D22" s="32" t="str">
        <f t="shared" si="0"/>
        <v>Buy</v>
      </c>
      <c r="E22" s="32">
        <v>313</v>
      </c>
      <c r="F22" s="32">
        <v>62.18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480</v>
      </c>
      <c r="D23" s="32" t="str">
        <f t="shared" si="0"/>
        <v>Buy</v>
      </c>
      <c r="E23" s="32">
        <v>279</v>
      </c>
      <c r="F23" s="32">
        <v>62.14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481</v>
      </c>
      <c r="D24" s="32" t="str">
        <f t="shared" si="0"/>
        <v>Buy</v>
      </c>
      <c r="E24" s="32">
        <v>166</v>
      </c>
      <c r="F24" s="32">
        <v>62.18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482</v>
      </c>
      <c r="D25" s="32" t="str">
        <f t="shared" si="0"/>
        <v>Buy</v>
      </c>
      <c r="E25" s="32">
        <v>79</v>
      </c>
      <c r="F25" s="32">
        <v>62.18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483</v>
      </c>
      <c r="D26" s="32" t="str">
        <f t="shared" si="0"/>
        <v>Buy</v>
      </c>
      <c r="E26" s="32">
        <v>200</v>
      </c>
      <c r="F26" s="32">
        <v>62.2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484</v>
      </c>
      <c r="D27" s="32" t="str">
        <f t="shared" si="0"/>
        <v>Buy</v>
      </c>
      <c r="E27" s="32">
        <v>378</v>
      </c>
      <c r="F27" s="32">
        <v>62.18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485</v>
      </c>
      <c r="D28" s="32" t="str">
        <f t="shared" si="0"/>
        <v>Buy</v>
      </c>
      <c r="E28" s="32">
        <v>409</v>
      </c>
      <c r="F28" s="32">
        <v>62.16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486</v>
      </c>
      <c r="D29" s="32" t="str">
        <f t="shared" si="0"/>
        <v>Buy</v>
      </c>
      <c r="E29" s="32">
        <v>134</v>
      </c>
      <c r="F29" s="32">
        <v>62.18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487</v>
      </c>
      <c r="D30" s="32" t="str">
        <f t="shared" si="0"/>
        <v>Buy</v>
      </c>
      <c r="E30" s="32">
        <v>231</v>
      </c>
      <c r="F30" s="32">
        <v>62.18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488</v>
      </c>
      <c r="D31" s="32" t="str">
        <f t="shared" si="0"/>
        <v>Buy</v>
      </c>
      <c r="E31" s="32">
        <v>191</v>
      </c>
      <c r="F31" s="32">
        <v>62.2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489</v>
      </c>
      <c r="D32" s="32" t="str">
        <f t="shared" si="0"/>
        <v>Buy</v>
      </c>
      <c r="E32" s="32">
        <v>100</v>
      </c>
      <c r="F32" s="32">
        <v>62.2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490</v>
      </c>
      <c r="D33" s="32" t="str">
        <f t="shared" si="0"/>
        <v>Buy</v>
      </c>
      <c r="E33" s="32">
        <v>191</v>
      </c>
      <c r="F33" s="32">
        <v>62.2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491</v>
      </c>
      <c r="D34" s="32" t="str">
        <f t="shared" si="0"/>
        <v>Buy</v>
      </c>
      <c r="E34" s="32">
        <v>100</v>
      </c>
      <c r="F34" s="32">
        <v>62.2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492</v>
      </c>
      <c r="D35" s="32" t="str">
        <f t="shared" si="0"/>
        <v>Buy</v>
      </c>
      <c r="E35" s="32">
        <v>100</v>
      </c>
      <c r="F35" s="32">
        <v>62.24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493</v>
      </c>
      <c r="D36" s="32" t="str">
        <f t="shared" si="0"/>
        <v>Buy</v>
      </c>
      <c r="E36" s="32">
        <v>336</v>
      </c>
      <c r="F36" s="32">
        <v>62.24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494</v>
      </c>
      <c r="D37" s="32" t="str">
        <f t="shared" si="0"/>
        <v>Buy</v>
      </c>
      <c r="E37" s="32">
        <v>915</v>
      </c>
      <c r="F37" s="32">
        <v>62.22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495</v>
      </c>
      <c r="D38" s="32" t="str">
        <f t="shared" si="0"/>
        <v>Buy</v>
      </c>
      <c r="E38" s="32">
        <v>210</v>
      </c>
      <c r="F38" s="32">
        <v>62.18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496</v>
      </c>
      <c r="D39" s="32" t="str">
        <f t="shared" si="0"/>
        <v>Buy</v>
      </c>
      <c r="E39" s="32">
        <v>12</v>
      </c>
      <c r="F39" s="32">
        <v>62.14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497</v>
      </c>
      <c r="D40" s="32" t="str">
        <f t="shared" si="0"/>
        <v>Buy</v>
      </c>
      <c r="E40" s="32">
        <v>120</v>
      </c>
      <c r="F40" s="32">
        <v>62.2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67" t="s">
        <v>498</v>
      </c>
      <c r="D41" s="32" t="str">
        <f t="shared" si="0"/>
        <v>Buy</v>
      </c>
      <c r="E41" s="32">
        <v>9</v>
      </c>
      <c r="F41" s="32">
        <v>62.2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67" t="s">
        <v>499</v>
      </c>
      <c r="D42" s="32" t="str">
        <f t="shared" si="0"/>
        <v>Buy</v>
      </c>
      <c r="E42" s="32">
        <v>239</v>
      </c>
      <c r="F42" s="32">
        <v>62.2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67" t="s">
        <v>500</v>
      </c>
      <c r="D43" s="32" t="str">
        <f t="shared" si="0"/>
        <v>Buy</v>
      </c>
      <c r="E43" s="32">
        <v>75</v>
      </c>
      <c r="F43" s="32">
        <v>62.3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67" t="s">
        <v>501</v>
      </c>
      <c r="D44" s="32" t="str">
        <f t="shared" si="0"/>
        <v>Buy</v>
      </c>
      <c r="E44" s="32">
        <v>100</v>
      </c>
      <c r="F44" s="32">
        <v>62.36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67" t="s">
        <v>502</v>
      </c>
      <c r="D45" s="32" t="str">
        <f t="shared" si="0"/>
        <v>Buy</v>
      </c>
      <c r="E45" s="32">
        <v>392</v>
      </c>
      <c r="F45" s="32">
        <v>62.36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67" t="s">
        <v>503</v>
      </c>
      <c r="D46" s="32" t="str">
        <f t="shared" si="0"/>
        <v>Buy</v>
      </c>
      <c r="E46" s="32">
        <v>298</v>
      </c>
      <c r="F46" s="32">
        <v>62.34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67" t="s">
        <v>504</v>
      </c>
      <c r="D47" s="32" t="str">
        <f t="shared" si="0"/>
        <v>Buy</v>
      </c>
      <c r="E47" s="32">
        <v>300</v>
      </c>
      <c r="F47" s="32">
        <v>62.32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67" t="s">
        <v>505</v>
      </c>
      <c r="D48" s="32" t="str">
        <f t="shared" si="0"/>
        <v>Buy</v>
      </c>
      <c r="E48" s="32">
        <v>80</v>
      </c>
      <c r="F48" s="32">
        <v>62.32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67" t="s">
        <v>506</v>
      </c>
      <c r="D49" s="32" t="str">
        <f t="shared" si="0"/>
        <v>Buy</v>
      </c>
      <c r="E49" s="32">
        <v>209</v>
      </c>
      <c r="F49" s="32">
        <v>62.44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67" t="s">
        <v>507</v>
      </c>
      <c r="D50" s="32" t="str">
        <f t="shared" si="0"/>
        <v>Buy</v>
      </c>
      <c r="E50" s="32">
        <v>24</v>
      </c>
      <c r="F50" s="32">
        <v>62.44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67" t="s">
        <v>508</v>
      </c>
      <c r="D51" s="32" t="str">
        <f t="shared" si="0"/>
        <v>Buy</v>
      </c>
      <c r="E51" s="32">
        <v>527</v>
      </c>
      <c r="F51" s="32">
        <v>62.42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67" t="s">
        <v>509</v>
      </c>
      <c r="D52" s="32" t="str">
        <f t="shared" si="0"/>
        <v>Buy</v>
      </c>
      <c r="E52" s="32">
        <v>53</v>
      </c>
      <c r="F52" s="32">
        <v>62.4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67" t="s">
        <v>510</v>
      </c>
      <c r="D53" s="32" t="str">
        <f t="shared" si="0"/>
        <v>Buy</v>
      </c>
      <c r="E53" s="32">
        <v>369</v>
      </c>
      <c r="F53" s="32">
        <v>62.4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67" t="s">
        <v>511</v>
      </c>
      <c r="D54" s="32" t="str">
        <f t="shared" si="0"/>
        <v>Buy</v>
      </c>
      <c r="E54" s="32">
        <v>290</v>
      </c>
      <c r="F54" s="32">
        <v>62.4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67" t="s">
        <v>512</v>
      </c>
      <c r="D55" s="32" t="str">
        <f t="shared" si="0"/>
        <v>Buy</v>
      </c>
      <c r="E55" s="32">
        <v>110</v>
      </c>
      <c r="F55" s="32">
        <v>62.42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67" t="s">
        <v>513</v>
      </c>
      <c r="D56" s="32" t="str">
        <f t="shared" si="0"/>
        <v>Buy</v>
      </c>
      <c r="E56" s="32">
        <v>225</v>
      </c>
      <c r="F56" s="32">
        <v>62.42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67" t="s">
        <v>514</v>
      </c>
      <c r="D57" s="32" t="str">
        <f t="shared" si="0"/>
        <v>Buy</v>
      </c>
      <c r="E57" s="32">
        <v>230</v>
      </c>
      <c r="F57" s="32">
        <v>62.4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67" t="s">
        <v>515</v>
      </c>
      <c r="D58" s="32" t="str">
        <f t="shared" si="0"/>
        <v>Buy</v>
      </c>
      <c r="E58" s="32">
        <v>65</v>
      </c>
      <c r="F58" s="32">
        <v>62.34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67" t="s">
        <v>516</v>
      </c>
      <c r="D59" s="32" t="str">
        <f t="shared" si="0"/>
        <v>Buy</v>
      </c>
      <c r="E59" s="32">
        <v>340</v>
      </c>
      <c r="F59" s="32">
        <v>62.34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67" t="s">
        <v>517</v>
      </c>
      <c r="D60" s="32" t="str">
        <f t="shared" si="0"/>
        <v>Buy</v>
      </c>
      <c r="E60" s="32">
        <v>232</v>
      </c>
      <c r="F60" s="32">
        <v>62.34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67" t="s">
        <v>518</v>
      </c>
      <c r="D61" s="32" t="str">
        <f t="shared" si="0"/>
        <v>Buy</v>
      </c>
      <c r="E61" s="32">
        <v>128</v>
      </c>
      <c r="F61" s="32">
        <v>62.36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67" t="s">
        <v>519</v>
      </c>
      <c r="D62" s="32" t="str">
        <f t="shared" si="0"/>
        <v>Buy</v>
      </c>
      <c r="E62" s="32">
        <v>238</v>
      </c>
      <c r="F62" s="32">
        <v>62.36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67" t="s">
        <v>520</v>
      </c>
      <c r="D63" s="32" t="str">
        <f t="shared" si="0"/>
        <v>Buy</v>
      </c>
      <c r="E63" s="32">
        <v>394</v>
      </c>
      <c r="F63" s="32">
        <v>62.34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67" t="s">
        <v>521</v>
      </c>
      <c r="D64" s="32" t="str">
        <f t="shared" si="0"/>
        <v>Buy</v>
      </c>
      <c r="E64" s="32">
        <v>7</v>
      </c>
      <c r="F64" s="32">
        <v>62.34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67" t="s">
        <v>522</v>
      </c>
      <c r="D65" s="32" t="str">
        <f t="shared" si="0"/>
        <v>Buy</v>
      </c>
      <c r="E65" s="32">
        <v>339</v>
      </c>
      <c r="F65" s="32">
        <v>62.34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67" t="s">
        <v>523</v>
      </c>
      <c r="D66" s="32" t="str">
        <f t="shared" si="0"/>
        <v>Buy</v>
      </c>
      <c r="E66" s="32">
        <v>217</v>
      </c>
      <c r="F66" s="32">
        <v>62.34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67" t="s">
        <v>524</v>
      </c>
      <c r="D67" s="32" t="str">
        <f t="shared" si="0"/>
        <v>Buy</v>
      </c>
      <c r="E67" s="32">
        <v>264</v>
      </c>
      <c r="F67" s="32">
        <v>62.3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67" t="s">
        <v>525</v>
      </c>
      <c r="D68" s="32" t="str">
        <f t="shared" si="0"/>
        <v>Buy</v>
      </c>
      <c r="E68" s="32">
        <v>100</v>
      </c>
      <c r="F68" s="32">
        <v>62.3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67" t="s">
        <v>526</v>
      </c>
      <c r="D69" s="32" t="str">
        <f t="shared" si="0"/>
        <v>Buy</v>
      </c>
      <c r="E69" s="32">
        <v>290</v>
      </c>
      <c r="F69" s="32">
        <v>62.3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67" t="s">
        <v>527</v>
      </c>
      <c r="D70" s="32" t="str">
        <f t="shared" si="0"/>
        <v>Buy</v>
      </c>
      <c r="E70" s="32">
        <v>202</v>
      </c>
      <c r="F70" s="32">
        <v>62.34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67" t="s">
        <v>528</v>
      </c>
      <c r="D71" s="32" t="str">
        <f t="shared" ref="D71:D134" si="2">IF(C71="","","Buy")</f>
        <v>Buy</v>
      </c>
      <c r="E71" s="32">
        <v>366</v>
      </c>
      <c r="F71" s="32">
        <v>62.34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67" t="s">
        <v>529</v>
      </c>
      <c r="D72" s="32" t="str">
        <f t="shared" si="2"/>
        <v>Buy</v>
      </c>
      <c r="E72" s="32">
        <v>208</v>
      </c>
      <c r="F72" s="32">
        <v>62.3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530</v>
      </c>
      <c r="D73" s="32" t="str">
        <f t="shared" si="2"/>
        <v>Buy</v>
      </c>
      <c r="E73" s="32">
        <v>100</v>
      </c>
      <c r="F73" s="32">
        <v>62.5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67" t="s">
        <v>531</v>
      </c>
      <c r="D74" s="32" t="str">
        <f t="shared" si="2"/>
        <v>Buy</v>
      </c>
      <c r="E74" s="32">
        <v>242</v>
      </c>
      <c r="F74" s="32">
        <v>62.5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67" t="s">
        <v>532</v>
      </c>
      <c r="D75" s="32" t="str">
        <f t="shared" si="2"/>
        <v>Buy</v>
      </c>
      <c r="E75" s="32">
        <v>197</v>
      </c>
      <c r="F75" s="32">
        <v>62.52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67" t="s">
        <v>533</v>
      </c>
      <c r="D76" s="32" t="str">
        <f t="shared" si="2"/>
        <v>Buy</v>
      </c>
      <c r="E76" s="32">
        <v>72</v>
      </c>
      <c r="F76" s="32">
        <v>62.52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67" t="s">
        <v>534</v>
      </c>
      <c r="D77" s="32" t="str">
        <f t="shared" si="2"/>
        <v>Buy</v>
      </c>
      <c r="E77" s="32">
        <v>178</v>
      </c>
      <c r="F77" s="32">
        <v>62.52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67" t="s">
        <v>535</v>
      </c>
      <c r="D78" s="32" t="str">
        <f t="shared" si="2"/>
        <v>Buy</v>
      </c>
      <c r="E78" s="32">
        <v>88</v>
      </c>
      <c r="F78" s="32">
        <v>62.52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67" t="s">
        <v>536</v>
      </c>
      <c r="D79" s="32" t="str">
        <f t="shared" si="2"/>
        <v>Buy</v>
      </c>
      <c r="E79" s="32">
        <v>15</v>
      </c>
      <c r="F79" s="32">
        <v>62.52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67" t="s">
        <v>537</v>
      </c>
      <c r="D80" s="32" t="str">
        <f t="shared" si="2"/>
        <v>Buy</v>
      </c>
      <c r="E80" s="32">
        <v>17</v>
      </c>
      <c r="F80" s="32">
        <v>62.52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67" t="s">
        <v>538</v>
      </c>
      <c r="D81" s="32" t="str">
        <f t="shared" si="2"/>
        <v>Buy</v>
      </c>
      <c r="E81" s="32">
        <v>15</v>
      </c>
      <c r="F81" s="32">
        <v>62.52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67" t="s">
        <v>539</v>
      </c>
      <c r="D82" s="32" t="str">
        <f t="shared" si="2"/>
        <v>Buy</v>
      </c>
      <c r="E82" s="32">
        <v>45</v>
      </c>
      <c r="F82" s="32">
        <v>62.52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67" t="s">
        <v>540</v>
      </c>
      <c r="D83" s="32" t="str">
        <f t="shared" si="2"/>
        <v>Buy</v>
      </c>
      <c r="E83" s="32">
        <v>32</v>
      </c>
      <c r="F83" s="32">
        <v>62.52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67" t="s">
        <v>541</v>
      </c>
      <c r="D84" s="32" t="str">
        <f t="shared" si="2"/>
        <v>Buy</v>
      </c>
      <c r="E84" s="32">
        <v>35</v>
      </c>
      <c r="F84" s="32">
        <v>62.52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67" t="s">
        <v>542</v>
      </c>
      <c r="D85" s="32" t="str">
        <f t="shared" si="2"/>
        <v>Buy</v>
      </c>
      <c r="E85" s="32">
        <v>5</v>
      </c>
      <c r="F85" s="32">
        <v>62.52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67" t="s">
        <v>543</v>
      </c>
      <c r="D86" s="32" t="str">
        <f t="shared" si="2"/>
        <v>Buy</v>
      </c>
      <c r="E86" s="32">
        <v>102</v>
      </c>
      <c r="F86" s="32">
        <v>62.52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67" t="s">
        <v>544</v>
      </c>
      <c r="D87" s="32" t="str">
        <f t="shared" si="2"/>
        <v>Buy</v>
      </c>
      <c r="E87" s="32">
        <v>40</v>
      </c>
      <c r="F87" s="32">
        <v>62.52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67" t="s">
        <v>545</v>
      </c>
      <c r="D88" s="32" t="str">
        <f t="shared" si="2"/>
        <v>Buy</v>
      </c>
      <c r="E88" s="32">
        <v>16</v>
      </c>
      <c r="F88" s="32">
        <v>62.52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67" t="s">
        <v>546</v>
      </c>
      <c r="D89" s="32" t="str">
        <f t="shared" si="2"/>
        <v>Buy</v>
      </c>
      <c r="E89" s="32">
        <v>210</v>
      </c>
      <c r="F89" s="32">
        <v>62.58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67" t="s">
        <v>547</v>
      </c>
      <c r="D90" s="32" t="str">
        <f t="shared" si="2"/>
        <v>Buy</v>
      </c>
      <c r="E90" s="32">
        <v>196</v>
      </c>
      <c r="F90" s="32">
        <v>62.58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67" t="s">
        <v>548</v>
      </c>
      <c r="D91" s="32" t="str">
        <f t="shared" si="2"/>
        <v>Buy</v>
      </c>
      <c r="E91" s="32">
        <v>206</v>
      </c>
      <c r="F91" s="32">
        <v>62.58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67" t="s">
        <v>549</v>
      </c>
      <c r="D92" s="32" t="str">
        <f t="shared" si="2"/>
        <v>Buy</v>
      </c>
      <c r="E92" s="32">
        <v>238</v>
      </c>
      <c r="F92" s="32">
        <v>62.56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67" t="s">
        <v>550</v>
      </c>
      <c r="D93" s="32" t="str">
        <f t="shared" si="2"/>
        <v>Buy</v>
      </c>
      <c r="E93" s="32">
        <v>34</v>
      </c>
      <c r="F93" s="32">
        <v>62.48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67" t="s">
        <v>551</v>
      </c>
      <c r="D94" s="32" t="str">
        <f t="shared" si="2"/>
        <v>Buy</v>
      </c>
      <c r="E94" s="32">
        <v>227</v>
      </c>
      <c r="F94" s="32">
        <v>62.48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67" t="s">
        <v>552</v>
      </c>
      <c r="D95" s="32" t="str">
        <f t="shared" si="2"/>
        <v>Buy</v>
      </c>
      <c r="E95" s="32">
        <v>263</v>
      </c>
      <c r="F95" s="32">
        <v>62.48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67" t="s">
        <v>553</v>
      </c>
      <c r="D96" s="32" t="str">
        <f t="shared" si="2"/>
        <v>Buy</v>
      </c>
      <c r="E96" s="32">
        <v>409</v>
      </c>
      <c r="F96" s="32">
        <v>62.48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67" t="s">
        <v>554</v>
      </c>
      <c r="D97" s="32" t="str">
        <f t="shared" si="2"/>
        <v>Buy</v>
      </c>
      <c r="E97" s="32">
        <v>88</v>
      </c>
      <c r="F97" s="32">
        <v>62.48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67" t="s">
        <v>555</v>
      </c>
      <c r="D98" s="32" t="str">
        <f t="shared" si="2"/>
        <v>Buy</v>
      </c>
      <c r="E98" s="32">
        <v>226</v>
      </c>
      <c r="F98" s="32">
        <v>62.54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67" t="s">
        <v>556</v>
      </c>
      <c r="D99" s="32" t="str">
        <f t="shared" si="2"/>
        <v>Buy</v>
      </c>
      <c r="E99" s="32">
        <v>278</v>
      </c>
      <c r="F99" s="32">
        <v>62.56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67" t="s">
        <v>557</v>
      </c>
      <c r="D100" s="32" t="str">
        <f t="shared" si="2"/>
        <v>Buy</v>
      </c>
      <c r="E100" s="32">
        <v>291</v>
      </c>
      <c r="F100" s="32">
        <v>62.58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67" t="s">
        <v>558</v>
      </c>
      <c r="D101" s="32" t="str">
        <f t="shared" si="2"/>
        <v>Buy</v>
      </c>
      <c r="E101" s="32">
        <v>59</v>
      </c>
      <c r="F101" s="32">
        <v>62.54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67" t="s">
        <v>559</v>
      </c>
      <c r="D102" s="32" t="str">
        <f t="shared" si="2"/>
        <v>Buy</v>
      </c>
      <c r="E102" s="32">
        <v>10</v>
      </c>
      <c r="F102" s="32">
        <v>62.54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67" t="s">
        <v>560</v>
      </c>
      <c r="D103" s="32" t="str">
        <f t="shared" si="2"/>
        <v>Buy</v>
      </c>
      <c r="E103" s="32">
        <v>150</v>
      </c>
      <c r="F103" s="32">
        <v>62.54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67" t="s">
        <v>561</v>
      </c>
      <c r="D104" s="32" t="str">
        <f t="shared" si="2"/>
        <v>Buy</v>
      </c>
      <c r="E104" s="32">
        <v>53</v>
      </c>
      <c r="F104" s="32">
        <v>62.68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67" t="s">
        <v>562</v>
      </c>
      <c r="D105" s="32" t="str">
        <f t="shared" si="2"/>
        <v>Buy</v>
      </c>
      <c r="E105" s="32">
        <v>204</v>
      </c>
      <c r="F105" s="32">
        <v>62.68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67" t="s">
        <v>563</v>
      </c>
      <c r="D106" s="32" t="str">
        <f t="shared" si="2"/>
        <v>Buy</v>
      </c>
      <c r="E106" s="32">
        <v>77</v>
      </c>
      <c r="F106" s="32">
        <v>62.68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67" t="s">
        <v>564</v>
      </c>
      <c r="D107" s="32" t="str">
        <f t="shared" si="2"/>
        <v>Buy</v>
      </c>
      <c r="E107" s="32">
        <v>159</v>
      </c>
      <c r="F107" s="32">
        <v>62.68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67" t="s">
        <v>565</v>
      </c>
      <c r="D108" s="32" t="str">
        <f t="shared" si="2"/>
        <v>Buy</v>
      </c>
      <c r="E108" s="32">
        <v>206</v>
      </c>
      <c r="F108" s="32">
        <v>62.7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67" t="s">
        <v>566</v>
      </c>
      <c r="D109" s="32" t="str">
        <f t="shared" si="2"/>
        <v>Buy</v>
      </c>
      <c r="E109" s="32">
        <v>286</v>
      </c>
      <c r="F109" s="32">
        <v>62.78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67" t="s">
        <v>567</v>
      </c>
      <c r="D110" s="32" t="str">
        <f t="shared" si="2"/>
        <v>Buy</v>
      </c>
      <c r="E110" s="32">
        <v>253</v>
      </c>
      <c r="F110" s="32">
        <v>62.72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67" t="s">
        <v>568</v>
      </c>
      <c r="D111" s="32" t="str">
        <f t="shared" si="2"/>
        <v>Buy</v>
      </c>
      <c r="E111" s="32">
        <v>229</v>
      </c>
      <c r="F111" s="32">
        <v>62.72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67" t="s">
        <v>569</v>
      </c>
      <c r="D112" s="32" t="str">
        <f t="shared" si="2"/>
        <v>Buy</v>
      </c>
      <c r="E112" s="32">
        <v>178</v>
      </c>
      <c r="F112" s="32">
        <v>62.64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67" t="s">
        <v>570</v>
      </c>
      <c r="D113" s="32" t="str">
        <f t="shared" si="2"/>
        <v>Buy</v>
      </c>
      <c r="E113" s="32">
        <v>96</v>
      </c>
      <c r="F113" s="32">
        <v>62.64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67" t="s">
        <v>571</v>
      </c>
      <c r="D114" s="32" t="str">
        <f t="shared" si="2"/>
        <v>Buy</v>
      </c>
      <c r="E114" s="32">
        <v>109</v>
      </c>
      <c r="F114" s="32">
        <v>62.58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67" t="s">
        <v>572</v>
      </c>
      <c r="D115" s="32" t="str">
        <f t="shared" si="2"/>
        <v>Buy</v>
      </c>
      <c r="E115" s="32">
        <v>221</v>
      </c>
      <c r="F115" s="32">
        <v>62.56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67" t="s">
        <v>573</v>
      </c>
      <c r="D116" s="32" t="str">
        <f t="shared" si="2"/>
        <v>Buy</v>
      </c>
      <c r="E116" s="32">
        <v>217</v>
      </c>
      <c r="F116" s="32">
        <v>62.58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67" t="s">
        <v>574</v>
      </c>
      <c r="D117" s="32" t="str">
        <f t="shared" si="2"/>
        <v>Buy</v>
      </c>
      <c r="E117" s="32">
        <v>19</v>
      </c>
      <c r="F117" s="32">
        <v>62.58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67" t="s">
        <v>575</v>
      </c>
      <c r="D118" s="32" t="str">
        <f t="shared" si="2"/>
        <v>Buy</v>
      </c>
      <c r="E118" s="32">
        <v>207</v>
      </c>
      <c r="F118" s="32">
        <v>62.58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67" t="s">
        <v>576</v>
      </c>
      <c r="D119" s="32" t="str">
        <f t="shared" si="2"/>
        <v>Buy</v>
      </c>
      <c r="E119" s="32">
        <v>313</v>
      </c>
      <c r="F119" s="32">
        <v>62.7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67" t="s">
        <v>577</v>
      </c>
      <c r="D120" s="32" t="str">
        <f t="shared" si="2"/>
        <v>Buy</v>
      </c>
      <c r="E120" s="32">
        <v>341</v>
      </c>
      <c r="F120" s="32">
        <v>62.7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67" t="s">
        <v>578</v>
      </c>
      <c r="D121" s="32" t="str">
        <f t="shared" si="2"/>
        <v>Buy</v>
      </c>
      <c r="E121" s="32">
        <v>222</v>
      </c>
      <c r="F121" s="32">
        <v>62.68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67" t="s">
        <v>579</v>
      </c>
      <c r="D122" s="32" t="str">
        <f t="shared" si="2"/>
        <v>Buy</v>
      </c>
      <c r="E122" s="32">
        <v>220</v>
      </c>
      <c r="F122" s="32">
        <v>62.68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67" t="s">
        <v>580</v>
      </c>
      <c r="D123" s="32" t="str">
        <f t="shared" si="2"/>
        <v>Buy</v>
      </c>
      <c r="E123" s="32">
        <v>180</v>
      </c>
      <c r="F123" s="32">
        <v>62.66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67" t="s">
        <v>581</v>
      </c>
      <c r="D124" s="32" t="str">
        <f t="shared" si="2"/>
        <v>Buy</v>
      </c>
      <c r="E124" s="32">
        <v>39</v>
      </c>
      <c r="F124" s="32">
        <v>62.66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67" t="s">
        <v>582</v>
      </c>
      <c r="D125" s="32" t="str">
        <f t="shared" si="2"/>
        <v>Buy</v>
      </c>
      <c r="E125" s="32">
        <v>431</v>
      </c>
      <c r="F125" s="32">
        <v>62.64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67" t="s">
        <v>583</v>
      </c>
      <c r="D126" s="32" t="str">
        <f t="shared" si="2"/>
        <v>Buy</v>
      </c>
      <c r="E126" s="32">
        <v>532</v>
      </c>
      <c r="F126" s="32">
        <v>62.7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67" t="s">
        <v>584</v>
      </c>
      <c r="D127" s="32" t="str">
        <f t="shared" si="2"/>
        <v>Buy</v>
      </c>
      <c r="E127" s="32">
        <v>213</v>
      </c>
      <c r="F127" s="32">
        <v>62.68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67" t="s">
        <v>585</v>
      </c>
      <c r="D128" s="32" t="str">
        <f t="shared" si="2"/>
        <v>Buy</v>
      </c>
      <c r="E128" s="32">
        <v>254</v>
      </c>
      <c r="F128" s="32">
        <v>62.66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67" t="s">
        <v>586</v>
      </c>
      <c r="D129" s="32" t="str">
        <f t="shared" si="2"/>
        <v>Buy</v>
      </c>
      <c r="E129" s="32">
        <v>41</v>
      </c>
      <c r="F129" s="32">
        <v>62.66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67" t="s">
        <v>587</v>
      </c>
      <c r="D130" s="32" t="str">
        <f t="shared" si="2"/>
        <v>Buy</v>
      </c>
      <c r="E130" s="32">
        <v>194</v>
      </c>
      <c r="F130" s="32">
        <v>62.64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67" t="s">
        <v>588</v>
      </c>
      <c r="D131" s="32" t="str">
        <f t="shared" si="2"/>
        <v>Buy</v>
      </c>
      <c r="E131" s="32">
        <v>59</v>
      </c>
      <c r="F131" s="32">
        <v>62.64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67" t="s">
        <v>589</v>
      </c>
      <c r="D132" s="32" t="str">
        <f t="shared" si="2"/>
        <v>Buy</v>
      </c>
      <c r="E132" s="32">
        <v>156</v>
      </c>
      <c r="F132" s="32">
        <v>62.64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67" t="s">
        <v>590</v>
      </c>
      <c r="D133" s="32" t="str">
        <f t="shared" si="2"/>
        <v>Buy</v>
      </c>
      <c r="E133" s="32">
        <v>250</v>
      </c>
      <c r="F133" s="32">
        <v>62.66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67" t="s">
        <v>591</v>
      </c>
      <c r="D134" s="32" t="str">
        <f t="shared" si="2"/>
        <v>Buy</v>
      </c>
      <c r="E134" s="32">
        <v>500</v>
      </c>
      <c r="F134" s="32">
        <v>62.64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67" t="s">
        <v>592</v>
      </c>
      <c r="D135" s="32" t="str">
        <f t="shared" ref="D135:D198" si="4">IF(C135="","","Buy")</f>
        <v>Buy</v>
      </c>
      <c r="E135" s="32">
        <v>69</v>
      </c>
      <c r="F135" s="32">
        <v>62.64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67" t="s">
        <v>593</v>
      </c>
      <c r="D136" s="32" t="str">
        <f t="shared" si="4"/>
        <v>Buy</v>
      </c>
      <c r="E136" s="32">
        <v>206</v>
      </c>
      <c r="F136" s="32">
        <v>62.64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594</v>
      </c>
      <c r="D137" s="32" t="str">
        <f t="shared" si="4"/>
        <v>Buy</v>
      </c>
      <c r="E137" s="32">
        <v>216</v>
      </c>
      <c r="F137" s="32">
        <v>62.62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67" t="s">
        <v>595</v>
      </c>
      <c r="D138" s="32" t="str">
        <f t="shared" si="4"/>
        <v>Buy</v>
      </c>
      <c r="E138" s="32">
        <v>368</v>
      </c>
      <c r="F138" s="32">
        <v>62.58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67" t="s">
        <v>596</v>
      </c>
      <c r="D139" s="32" t="str">
        <f t="shared" si="4"/>
        <v>Buy</v>
      </c>
      <c r="E139" s="32">
        <v>172</v>
      </c>
      <c r="F139" s="32">
        <v>62.56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67" t="s">
        <v>597</v>
      </c>
      <c r="D140" s="32" t="str">
        <f t="shared" si="4"/>
        <v>Buy</v>
      </c>
      <c r="E140" s="32">
        <v>45</v>
      </c>
      <c r="F140" s="32">
        <v>62.56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67" t="s">
        <v>598</v>
      </c>
      <c r="D141" s="32" t="str">
        <f t="shared" si="4"/>
        <v>Buy</v>
      </c>
      <c r="E141" s="32">
        <v>367</v>
      </c>
      <c r="F141" s="32">
        <v>62.64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67" t="s">
        <v>599</v>
      </c>
      <c r="D142" s="32" t="str">
        <f t="shared" si="4"/>
        <v>Buy</v>
      </c>
      <c r="E142" s="32">
        <v>23</v>
      </c>
      <c r="F142" s="32">
        <v>62.58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67" t="s">
        <v>600</v>
      </c>
      <c r="D143" s="32" t="str">
        <f t="shared" si="4"/>
        <v>Buy</v>
      </c>
      <c r="E143" s="32">
        <v>185</v>
      </c>
      <c r="F143" s="32">
        <v>62.58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67" t="s">
        <v>601</v>
      </c>
      <c r="D144" s="32" t="str">
        <f t="shared" si="4"/>
        <v>Buy</v>
      </c>
      <c r="E144" s="32">
        <v>293</v>
      </c>
      <c r="F144" s="32">
        <v>62.58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67" t="s">
        <v>602</v>
      </c>
      <c r="D145" s="32" t="str">
        <f t="shared" si="4"/>
        <v>Buy</v>
      </c>
      <c r="E145" s="32">
        <v>205</v>
      </c>
      <c r="F145" s="32">
        <v>62.6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67" t="s">
        <v>603</v>
      </c>
      <c r="D146" s="32" t="str">
        <f t="shared" si="4"/>
        <v>Buy</v>
      </c>
      <c r="E146" s="32">
        <v>369</v>
      </c>
      <c r="F146" s="32">
        <v>62.62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67" t="s">
        <v>604</v>
      </c>
      <c r="D147" s="32" t="str">
        <f t="shared" si="4"/>
        <v>Buy</v>
      </c>
      <c r="E147" s="32">
        <v>185</v>
      </c>
      <c r="F147" s="32">
        <v>62.64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67" t="s">
        <v>605</v>
      </c>
      <c r="D148" s="32" t="str">
        <f t="shared" si="4"/>
        <v>Buy</v>
      </c>
      <c r="E148" s="32">
        <v>66</v>
      </c>
      <c r="F148" s="32">
        <v>62.64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67" t="s">
        <v>606</v>
      </c>
      <c r="D149" s="32" t="str">
        <f t="shared" si="4"/>
        <v>Buy</v>
      </c>
      <c r="E149" s="32">
        <v>231</v>
      </c>
      <c r="F149" s="32">
        <v>62.68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67" t="s">
        <v>607</v>
      </c>
      <c r="D150" s="32" t="str">
        <f t="shared" si="4"/>
        <v>Buy</v>
      </c>
      <c r="E150" s="32">
        <v>243</v>
      </c>
      <c r="F150" s="32">
        <v>62.62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67" t="s">
        <v>608</v>
      </c>
      <c r="D151" s="32" t="str">
        <f t="shared" si="4"/>
        <v>Buy</v>
      </c>
      <c r="E151" s="32">
        <v>10</v>
      </c>
      <c r="F151" s="32">
        <v>62.6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67" t="s">
        <v>609</v>
      </c>
      <c r="D152" s="32" t="str">
        <f t="shared" si="4"/>
        <v>Buy</v>
      </c>
      <c r="E152" s="32">
        <v>213</v>
      </c>
      <c r="F152" s="32">
        <v>62.6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67" t="s">
        <v>610</v>
      </c>
      <c r="D153" s="32" t="str">
        <f t="shared" si="4"/>
        <v>Buy</v>
      </c>
      <c r="E153" s="32">
        <v>193</v>
      </c>
      <c r="F153" s="32">
        <v>62.56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67" t="s">
        <v>611</v>
      </c>
      <c r="D154" s="32" t="str">
        <f t="shared" si="4"/>
        <v>Buy</v>
      </c>
      <c r="E154" s="32">
        <v>363</v>
      </c>
      <c r="F154" s="32">
        <v>62.52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67" t="s">
        <v>612</v>
      </c>
      <c r="D155" s="32" t="str">
        <f t="shared" si="4"/>
        <v>Buy</v>
      </c>
      <c r="E155" s="32">
        <v>213</v>
      </c>
      <c r="F155" s="32">
        <v>62.48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67" t="s">
        <v>613</v>
      </c>
      <c r="D156" s="32" t="str">
        <f t="shared" si="4"/>
        <v>Buy</v>
      </c>
      <c r="E156" s="32">
        <v>184</v>
      </c>
      <c r="F156" s="32">
        <v>62.48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67" t="s">
        <v>614</v>
      </c>
      <c r="D157" s="32" t="str">
        <f t="shared" si="4"/>
        <v>Buy</v>
      </c>
      <c r="E157" s="32">
        <v>12</v>
      </c>
      <c r="F157" s="32">
        <v>62.48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67" t="s">
        <v>615</v>
      </c>
      <c r="D158" s="32" t="str">
        <f t="shared" si="4"/>
        <v>Buy</v>
      </c>
      <c r="E158" s="32">
        <v>217</v>
      </c>
      <c r="F158" s="32">
        <v>62.46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67" t="s">
        <v>616</v>
      </c>
      <c r="D159" s="32" t="str">
        <f t="shared" si="4"/>
        <v>Buy</v>
      </c>
      <c r="E159" s="32">
        <v>2</v>
      </c>
      <c r="F159" s="32">
        <v>62.46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67" t="s">
        <v>617</v>
      </c>
      <c r="D160" s="32" t="str">
        <f t="shared" si="4"/>
        <v>Buy</v>
      </c>
      <c r="E160" s="32">
        <v>522</v>
      </c>
      <c r="F160" s="32">
        <v>62.34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67" t="s">
        <v>618</v>
      </c>
      <c r="D161" s="32" t="str">
        <f t="shared" si="4"/>
        <v>Buy</v>
      </c>
      <c r="E161" s="32">
        <v>292</v>
      </c>
      <c r="F161" s="32">
        <v>62.28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67" t="s">
        <v>619</v>
      </c>
      <c r="D162" s="32" t="str">
        <f t="shared" si="4"/>
        <v>Buy</v>
      </c>
      <c r="E162" s="32">
        <v>288</v>
      </c>
      <c r="F162" s="32">
        <v>62.3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67" t="s">
        <v>620</v>
      </c>
      <c r="D163" s="32" t="str">
        <f t="shared" si="4"/>
        <v>Buy</v>
      </c>
      <c r="E163" s="32">
        <v>310</v>
      </c>
      <c r="F163" s="32">
        <v>62.3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67" t="s">
        <v>621</v>
      </c>
      <c r="D164" s="32" t="str">
        <f t="shared" si="4"/>
        <v>Buy</v>
      </c>
      <c r="E164" s="32">
        <v>229</v>
      </c>
      <c r="F164" s="32">
        <v>62.26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67" t="s">
        <v>622</v>
      </c>
      <c r="D165" s="32" t="str">
        <f t="shared" si="4"/>
        <v>Buy</v>
      </c>
      <c r="E165" s="32">
        <v>254</v>
      </c>
      <c r="F165" s="32">
        <v>62.26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67" t="s">
        <v>623</v>
      </c>
      <c r="D166" s="32" t="str">
        <f t="shared" si="4"/>
        <v>Buy</v>
      </c>
      <c r="E166" s="32">
        <v>26</v>
      </c>
      <c r="F166" s="32">
        <v>62.24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67" t="s">
        <v>624</v>
      </c>
      <c r="D167" s="32" t="str">
        <f t="shared" si="4"/>
        <v>Buy</v>
      </c>
      <c r="E167" s="32">
        <v>209</v>
      </c>
      <c r="F167" s="32">
        <v>62.24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67" t="s">
        <v>625</v>
      </c>
      <c r="D168" s="32" t="str">
        <f t="shared" si="4"/>
        <v>Buy</v>
      </c>
      <c r="E168" s="32">
        <v>279</v>
      </c>
      <c r="F168" s="32">
        <v>62.24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67" t="s">
        <v>626</v>
      </c>
      <c r="D169" s="32" t="str">
        <f t="shared" si="4"/>
        <v>Buy</v>
      </c>
      <c r="E169" s="32">
        <v>65</v>
      </c>
      <c r="F169" s="32">
        <v>62.24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67" t="s">
        <v>627</v>
      </c>
      <c r="D170" s="32" t="str">
        <f t="shared" si="4"/>
        <v>Buy</v>
      </c>
      <c r="E170" s="32">
        <v>207</v>
      </c>
      <c r="F170" s="32">
        <v>62.24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67" t="s">
        <v>628</v>
      </c>
      <c r="D171" s="32" t="str">
        <f t="shared" si="4"/>
        <v>Buy</v>
      </c>
      <c r="E171" s="32">
        <v>218</v>
      </c>
      <c r="F171" s="32">
        <v>62.24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67" t="s">
        <v>629</v>
      </c>
      <c r="D172" s="32" t="str">
        <f t="shared" si="4"/>
        <v>Buy</v>
      </c>
      <c r="E172" s="32">
        <v>200</v>
      </c>
      <c r="F172" s="32">
        <v>62.2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67" t="s">
        <v>630</v>
      </c>
      <c r="D173" s="32" t="str">
        <f t="shared" si="4"/>
        <v>Buy</v>
      </c>
      <c r="E173" s="32">
        <v>74</v>
      </c>
      <c r="F173" s="32">
        <v>62.22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67" t="s">
        <v>630</v>
      </c>
      <c r="D174" s="32" t="str">
        <f t="shared" si="4"/>
        <v>Buy</v>
      </c>
      <c r="E174" s="32">
        <v>215</v>
      </c>
      <c r="F174" s="32">
        <v>62.22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67" t="s">
        <v>631</v>
      </c>
      <c r="D175" s="32" t="str">
        <f t="shared" si="4"/>
        <v>Buy</v>
      </c>
      <c r="E175" s="32">
        <v>133</v>
      </c>
      <c r="F175" s="32">
        <v>62.22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67" t="s">
        <v>632</v>
      </c>
      <c r="D176" s="32" t="str">
        <f t="shared" si="4"/>
        <v>Buy</v>
      </c>
      <c r="E176" s="32">
        <v>200</v>
      </c>
      <c r="F176" s="32">
        <v>62.2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67" t="s">
        <v>633</v>
      </c>
      <c r="D177" s="32" t="str">
        <f t="shared" si="4"/>
        <v>Buy</v>
      </c>
      <c r="E177" s="32">
        <v>267</v>
      </c>
      <c r="F177" s="32">
        <v>62.2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67" t="s">
        <v>634</v>
      </c>
      <c r="D178" s="32" t="str">
        <f t="shared" si="4"/>
        <v>Buy</v>
      </c>
      <c r="E178" s="32">
        <v>256</v>
      </c>
      <c r="F178" s="32">
        <v>62.1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67" t="s">
        <v>635</v>
      </c>
      <c r="D179" s="32" t="str">
        <f t="shared" si="4"/>
        <v>Buy</v>
      </c>
      <c r="E179" s="32">
        <v>371</v>
      </c>
      <c r="F179" s="32">
        <v>62.18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67" t="s">
        <v>636</v>
      </c>
      <c r="D180" s="32" t="str">
        <f t="shared" si="4"/>
        <v>Buy</v>
      </c>
      <c r="E180" s="32">
        <v>195</v>
      </c>
      <c r="F180" s="32">
        <v>62.06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67" t="s">
        <v>637</v>
      </c>
      <c r="D181" s="32" t="str">
        <f t="shared" si="4"/>
        <v>Buy</v>
      </c>
      <c r="E181" s="32">
        <v>254</v>
      </c>
      <c r="F181" s="32">
        <v>62.1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67" t="s">
        <v>638</v>
      </c>
      <c r="D182" s="32" t="str">
        <f t="shared" si="4"/>
        <v>Buy</v>
      </c>
      <c r="E182" s="32">
        <v>306</v>
      </c>
      <c r="F182" s="32">
        <v>61.98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67" t="s">
        <v>639</v>
      </c>
      <c r="D183" s="32" t="str">
        <f t="shared" si="4"/>
        <v>Buy</v>
      </c>
      <c r="E183" s="32">
        <v>207</v>
      </c>
      <c r="F183" s="32">
        <v>62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67" t="s">
        <v>640</v>
      </c>
      <c r="D184" s="32" t="str">
        <f t="shared" si="4"/>
        <v>Buy</v>
      </c>
      <c r="E184" s="32">
        <v>208</v>
      </c>
      <c r="F184" s="32">
        <v>61.98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67" t="s">
        <v>641</v>
      </c>
      <c r="D185" s="32" t="str">
        <f t="shared" si="4"/>
        <v>Buy</v>
      </c>
      <c r="E185" s="32">
        <v>250</v>
      </c>
      <c r="F185" s="32">
        <v>61.98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67" t="s">
        <v>642</v>
      </c>
      <c r="D186" s="32" t="str">
        <f t="shared" si="4"/>
        <v>Buy</v>
      </c>
      <c r="E186" s="32">
        <v>98</v>
      </c>
      <c r="F186" s="32">
        <v>62.02</v>
      </c>
      <c r="G186" s="57" t="s">
        <v>11</v>
      </c>
      <c r="H186" s="57" t="str">
        <f t="shared" si="5"/>
        <v>XETRA</v>
      </c>
    </row>
    <row r="187" spans="2:8" ht="12.75" customHeight="1">
      <c r="B187" s="37"/>
      <c r="C187" s="67" t="s">
        <v>643</v>
      </c>
      <c r="D187" s="32" t="str">
        <f t="shared" si="4"/>
        <v>Buy</v>
      </c>
      <c r="E187" s="32">
        <v>62</v>
      </c>
      <c r="F187" s="32">
        <v>62.02</v>
      </c>
      <c r="G187" s="57" t="s">
        <v>11</v>
      </c>
      <c r="H187" s="57" t="str">
        <f t="shared" si="5"/>
        <v>XETRA</v>
      </c>
    </row>
    <row r="188" spans="2:8" ht="12.75" customHeight="1">
      <c r="B188" s="37"/>
      <c r="C188" s="67" t="s">
        <v>644</v>
      </c>
      <c r="D188" s="32" t="str">
        <f t="shared" si="4"/>
        <v>Buy</v>
      </c>
      <c r="E188" s="32">
        <v>36</v>
      </c>
      <c r="F188" s="32">
        <v>62.02</v>
      </c>
      <c r="G188" s="57" t="s">
        <v>11</v>
      </c>
      <c r="H188" s="57" t="str">
        <f t="shared" si="5"/>
        <v>XETRA</v>
      </c>
    </row>
    <row r="189" spans="2:8" ht="12.75" customHeight="1">
      <c r="B189" s="37"/>
      <c r="C189" s="67" t="s">
        <v>645</v>
      </c>
      <c r="D189" s="32" t="str">
        <f t="shared" si="4"/>
        <v>Buy</v>
      </c>
      <c r="E189" s="32">
        <v>310</v>
      </c>
      <c r="F189" s="32">
        <v>62.02</v>
      </c>
      <c r="G189" s="57" t="s">
        <v>11</v>
      </c>
      <c r="H189" s="57" t="str">
        <f t="shared" si="5"/>
        <v>XETRA</v>
      </c>
    </row>
    <row r="190" spans="2:8" ht="12.75" customHeight="1">
      <c r="B190" s="37"/>
      <c r="C190" s="67" t="s">
        <v>646</v>
      </c>
      <c r="D190" s="32" t="str">
        <f t="shared" si="4"/>
        <v>Buy</v>
      </c>
      <c r="E190" s="32">
        <v>309</v>
      </c>
      <c r="F190" s="32">
        <v>61.96</v>
      </c>
      <c r="G190" s="57" t="s">
        <v>11</v>
      </c>
      <c r="H190" s="57" t="str">
        <f t="shared" si="5"/>
        <v>XETRA</v>
      </c>
    </row>
    <row r="191" spans="2:8" ht="12.75" customHeight="1">
      <c r="B191" s="37"/>
      <c r="C191" s="67" t="s">
        <v>647</v>
      </c>
      <c r="D191" s="32" t="str">
        <f t="shared" si="4"/>
        <v>Buy</v>
      </c>
      <c r="E191" s="32">
        <v>392</v>
      </c>
      <c r="F191" s="32">
        <v>61.98</v>
      </c>
      <c r="G191" s="57" t="s">
        <v>11</v>
      </c>
      <c r="H191" s="57" t="str">
        <f t="shared" si="5"/>
        <v>XETRA</v>
      </c>
    </row>
    <row r="192" spans="2:8" ht="12.75" customHeight="1">
      <c r="B192" s="37"/>
      <c r="C192" s="67" t="s">
        <v>648</v>
      </c>
      <c r="D192" s="32" t="str">
        <f t="shared" si="4"/>
        <v>Buy</v>
      </c>
      <c r="E192" s="32">
        <v>522</v>
      </c>
      <c r="F192" s="32">
        <v>61.94</v>
      </c>
      <c r="G192" s="57" t="s">
        <v>11</v>
      </c>
      <c r="H192" s="57" t="str">
        <f t="shared" si="5"/>
        <v>XETRA</v>
      </c>
    </row>
    <row r="193" spans="2:8" ht="12.75" customHeight="1">
      <c r="B193" s="37"/>
      <c r="C193" s="67" t="s">
        <v>649</v>
      </c>
      <c r="D193" s="32" t="str">
        <f t="shared" si="4"/>
        <v>Buy</v>
      </c>
      <c r="E193" s="32">
        <v>32</v>
      </c>
      <c r="F193" s="32">
        <v>61.88</v>
      </c>
      <c r="G193" s="57" t="s">
        <v>11</v>
      </c>
      <c r="H193" s="57" t="str">
        <f t="shared" si="5"/>
        <v>XETRA</v>
      </c>
    </row>
    <row r="194" spans="2:8" ht="12.75" customHeight="1">
      <c r="B194" s="37"/>
      <c r="C194" s="67" t="s">
        <v>650</v>
      </c>
      <c r="D194" s="32" t="str">
        <f t="shared" si="4"/>
        <v>Buy</v>
      </c>
      <c r="E194" s="32">
        <v>186</v>
      </c>
      <c r="F194" s="32">
        <v>61.88</v>
      </c>
      <c r="G194" s="57" t="s">
        <v>11</v>
      </c>
      <c r="H194" s="57" t="str">
        <f t="shared" si="5"/>
        <v>XETRA</v>
      </c>
    </row>
    <row r="195" spans="2:8" ht="12.75" customHeight="1">
      <c r="B195" s="37"/>
      <c r="C195" s="67" t="s">
        <v>651</v>
      </c>
      <c r="D195" s="32" t="str">
        <f t="shared" si="4"/>
        <v>Buy</v>
      </c>
      <c r="E195" s="32">
        <v>75</v>
      </c>
      <c r="F195" s="32">
        <v>61.84</v>
      </c>
      <c r="G195" s="57" t="s">
        <v>11</v>
      </c>
      <c r="H195" s="57" t="str">
        <f t="shared" si="5"/>
        <v>XETRA</v>
      </c>
    </row>
    <row r="196" spans="2:8" ht="12.75" customHeight="1">
      <c r="B196" s="37"/>
      <c r="C196" s="67" t="s">
        <v>652</v>
      </c>
      <c r="D196" s="32" t="str">
        <f t="shared" si="4"/>
        <v>Buy</v>
      </c>
      <c r="E196" s="32">
        <v>124</v>
      </c>
      <c r="F196" s="32">
        <v>61.84</v>
      </c>
      <c r="G196" s="57" t="s">
        <v>11</v>
      </c>
      <c r="H196" s="57" t="str">
        <f t="shared" si="5"/>
        <v>XETRA</v>
      </c>
    </row>
    <row r="197" spans="2:8" ht="12.75" customHeight="1">
      <c r="B197" s="37"/>
      <c r="C197" s="67" t="s">
        <v>653</v>
      </c>
      <c r="D197" s="32" t="str">
        <f t="shared" si="4"/>
        <v>Buy</v>
      </c>
      <c r="E197" s="32">
        <v>142</v>
      </c>
      <c r="F197" s="32">
        <v>61.9</v>
      </c>
      <c r="G197" s="57" t="s">
        <v>11</v>
      </c>
      <c r="H197" s="57" t="str">
        <f t="shared" si="5"/>
        <v>XETRA</v>
      </c>
    </row>
    <row r="198" spans="2:8" ht="12.75" customHeight="1">
      <c r="B198" s="37"/>
      <c r="C198" s="67" t="s">
        <v>654</v>
      </c>
      <c r="D198" s="32" t="str">
        <f t="shared" si="4"/>
        <v>Buy</v>
      </c>
      <c r="E198" s="32">
        <v>71</v>
      </c>
      <c r="F198" s="32">
        <v>61.9</v>
      </c>
      <c r="G198" s="57" t="s">
        <v>11</v>
      </c>
      <c r="H198" s="57" t="str">
        <f t="shared" si="5"/>
        <v>XETRA</v>
      </c>
    </row>
    <row r="199" spans="2:8" ht="12.75" customHeight="1">
      <c r="B199" s="37"/>
      <c r="C199" s="67" t="s">
        <v>655</v>
      </c>
      <c r="D199" s="32" t="str">
        <f t="shared" ref="D199:D262" si="6">IF(C199="","","Buy")</f>
        <v>Buy</v>
      </c>
      <c r="E199" s="32">
        <v>284</v>
      </c>
      <c r="F199" s="32">
        <v>61.9</v>
      </c>
      <c r="G199" s="57" t="s">
        <v>11</v>
      </c>
      <c r="H199" s="57" t="str">
        <f t="shared" si="5"/>
        <v>XETRA</v>
      </c>
    </row>
    <row r="200" spans="2:8" ht="12.75" customHeight="1">
      <c r="B200" s="37"/>
      <c r="C200" s="67" t="s">
        <v>656</v>
      </c>
      <c r="D200" s="32" t="str">
        <f t="shared" si="6"/>
        <v>Buy</v>
      </c>
      <c r="E200" s="32">
        <v>211</v>
      </c>
      <c r="F200" s="32">
        <v>61.88</v>
      </c>
      <c r="G200" s="57" t="s">
        <v>11</v>
      </c>
      <c r="H200" s="57" t="str">
        <f t="shared" ref="H200:H263" si="7">IF(F200="","","XETRA")</f>
        <v>XETRA</v>
      </c>
    </row>
    <row r="201" spans="2:8" ht="12.75" customHeight="1">
      <c r="B201" s="37"/>
      <c r="C201" s="67" t="s">
        <v>657</v>
      </c>
      <c r="D201" s="32" t="str">
        <f t="shared" si="6"/>
        <v>Buy</v>
      </c>
      <c r="E201" s="32">
        <v>295</v>
      </c>
      <c r="F201" s="32">
        <v>61.88</v>
      </c>
      <c r="G201" s="57" t="s">
        <v>11</v>
      </c>
      <c r="H201" s="57" t="str">
        <f t="shared" si="7"/>
        <v>XETRA</v>
      </c>
    </row>
    <row r="202" spans="2:8" ht="12.75" customHeight="1">
      <c r="B202" s="37"/>
      <c r="C202" s="67" t="s">
        <v>658</v>
      </c>
      <c r="D202" s="32" t="str">
        <f t="shared" si="6"/>
        <v>Buy</v>
      </c>
      <c r="E202" s="32">
        <v>171</v>
      </c>
      <c r="F202" s="32">
        <v>61.88</v>
      </c>
      <c r="G202" s="57" t="s">
        <v>11</v>
      </c>
      <c r="H202" s="57" t="str">
        <f t="shared" si="7"/>
        <v>XETRA</v>
      </c>
    </row>
    <row r="203" spans="2:8" ht="12.75" customHeight="1">
      <c r="B203" s="37"/>
      <c r="C203" s="67" t="s">
        <v>659</v>
      </c>
      <c r="D203" s="32" t="str">
        <f t="shared" si="6"/>
        <v>Buy</v>
      </c>
      <c r="E203" s="32">
        <v>313</v>
      </c>
      <c r="F203" s="32">
        <v>61.86</v>
      </c>
      <c r="G203" s="57" t="s">
        <v>11</v>
      </c>
      <c r="H203" s="57" t="str">
        <f t="shared" si="7"/>
        <v>XETRA</v>
      </c>
    </row>
    <row r="204" spans="2:8" ht="12.75" customHeight="1">
      <c r="B204" s="37"/>
      <c r="C204" s="67" t="s">
        <v>660</v>
      </c>
      <c r="D204" s="32" t="str">
        <f t="shared" si="6"/>
        <v>Buy</v>
      </c>
      <c r="E204" s="32">
        <v>176</v>
      </c>
      <c r="F204" s="32">
        <v>61.86</v>
      </c>
      <c r="G204" s="57" t="s">
        <v>11</v>
      </c>
      <c r="H204" s="57" t="str">
        <f t="shared" si="7"/>
        <v>XETRA</v>
      </c>
    </row>
    <row r="205" spans="2:8" ht="12.75" customHeight="1">
      <c r="B205" s="37"/>
      <c r="C205" s="67" t="s">
        <v>661</v>
      </c>
      <c r="D205" s="32" t="str">
        <f t="shared" si="6"/>
        <v>Buy</v>
      </c>
      <c r="E205" s="32">
        <v>228</v>
      </c>
      <c r="F205" s="32">
        <v>61.86</v>
      </c>
      <c r="G205" s="57" t="s">
        <v>11</v>
      </c>
      <c r="H205" s="57" t="str">
        <f t="shared" si="7"/>
        <v>XETRA</v>
      </c>
    </row>
    <row r="206" spans="2:8" ht="12.75" customHeight="1">
      <c r="B206" s="37"/>
      <c r="C206" s="67" t="s">
        <v>662</v>
      </c>
      <c r="D206" s="32" t="str">
        <f t="shared" si="6"/>
        <v>Buy</v>
      </c>
      <c r="E206" s="32">
        <v>227</v>
      </c>
      <c r="F206" s="32">
        <v>61.88</v>
      </c>
      <c r="G206" s="57" t="s">
        <v>11</v>
      </c>
      <c r="H206" s="57" t="str">
        <f t="shared" si="7"/>
        <v>XETRA</v>
      </c>
    </row>
    <row r="207" spans="2:8" ht="12.75" customHeight="1">
      <c r="B207" s="37"/>
      <c r="C207" s="67" t="s">
        <v>663</v>
      </c>
      <c r="D207" s="32" t="str">
        <f t="shared" si="6"/>
        <v>Buy</v>
      </c>
      <c r="E207" s="32">
        <v>19</v>
      </c>
      <c r="F207" s="32">
        <v>61.98</v>
      </c>
      <c r="G207" s="57" t="s">
        <v>11</v>
      </c>
      <c r="H207" s="57" t="str">
        <f t="shared" si="7"/>
        <v>XETRA</v>
      </c>
    </row>
    <row r="208" spans="2:8" ht="12.75" customHeight="1">
      <c r="B208" s="37"/>
      <c r="C208" s="67" t="s">
        <v>664</v>
      </c>
      <c r="D208" s="32" t="str">
        <f t="shared" si="6"/>
        <v>Buy</v>
      </c>
      <c r="E208" s="32">
        <v>1</v>
      </c>
      <c r="F208" s="32">
        <v>61.98</v>
      </c>
      <c r="G208" s="57" t="s">
        <v>11</v>
      </c>
      <c r="H208" s="57" t="str">
        <f t="shared" si="7"/>
        <v>XETRA</v>
      </c>
    </row>
    <row r="209" spans="2:8" ht="12.75" customHeight="1">
      <c r="B209" s="37"/>
      <c r="C209" s="67" t="s">
        <v>665</v>
      </c>
      <c r="D209" s="32" t="str">
        <f t="shared" si="6"/>
        <v>Buy</v>
      </c>
      <c r="E209" s="32">
        <v>1</v>
      </c>
      <c r="F209" s="32">
        <v>61.98</v>
      </c>
      <c r="G209" s="57" t="s">
        <v>11</v>
      </c>
      <c r="H209" s="57" t="str">
        <f t="shared" si="7"/>
        <v>XETRA</v>
      </c>
    </row>
    <row r="210" spans="2:8" ht="12.75" customHeight="1">
      <c r="B210" s="37"/>
      <c r="C210" s="67" t="s">
        <v>666</v>
      </c>
      <c r="D210" s="32" t="str">
        <f t="shared" si="6"/>
        <v>Buy</v>
      </c>
      <c r="E210" s="32">
        <v>220</v>
      </c>
      <c r="F210" s="32">
        <v>61.98</v>
      </c>
      <c r="G210" s="57" t="s">
        <v>11</v>
      </c>
      <c r="H210" s="57" t="str">
        <f t="shared" si="7"/>
        <v>XETRA</v>
      </c>
    </row>
    <row r="211" spans="2:8" ht="12.75" customHeight="1">
      <c r="B211" s="37"/>
      <c r="C211" s="67" t="s">
        <v>667</v>
      </c>
      <c r="D211" s="32" t="str">
        <f t="shared" si="6"/>
        <v>Buy</v>
      </c>
      <c r="E211" s="32">
        <v>295</v>
      </c>
      <c r="F211" s="32">
        <v>62</v>
      </c>
      <c r="G211" s="57" t="s">
        <v>11</v>
      </c>
      <c r="H211" s="57" t="str">
        <f t="shared" si="7"/>
        <v>XETRA</v>
      </c>
    </row>
    <row r="212" spans="2:8" ht="12.75" customHeight="1">
      <c r="B212" s="37"/>
      <c r="C212" s="67" t="s">
        <v>668</v>
      </c>
      <c r="D212" s="32" t="str">
        <f t="shared" si="6"/>
        <v>Buy</v>
      </c>
      <c r="E212" s="32">
        <v>262</v>
      </c>
      <c r="F212" s="32">
        <v>62</v>
      </c>
      <c r="G212" s="57" t="s">
        <v>11</v>
      </c>
      <c r="H212" s="57" t="str">
        <f t="shared" si="7"/>
        <v>XETRA</v>
      </c>
    </row>
    <row r="213" spans="2:8" ht="12.75" customHeight="1">
      <c r="B213" s="37"/>
      <c r="C213" s="67" t="s">
        <v>669</v>
      </c>
      <c r="D213" s="32" t="str">
        <f t="shared" si="6"/>
        <v>Buy</v>
      </c>
      <c r="E213" s="32">
        <v>244</v>
      </c>
      <c r="F213" s="32">
        <v>62.04</v>
      </c>
      <c r="G213" s="57" t="s">
        <v>11</v>
      </c>
      <c r="H213" s="57" t="str">
        <f t="shared" si="7"/>
        <v>XETRA</v>
      </c>
    </row>
    <row r="214" spans="2:8" ht="12.75" customHeight="1">
      <c r="B214" s="37"/>
      <c r="C214" s="67" t="s">
        <v>670</v>
      </c>
      <c r="D214" s="32" t="str">
        <f t="shared" si="6"/>
        <v>Buy</v>
      </c>
      <c r="E214" s="32">
        <v>208</v>
      </c>
      <c r="F214" s="32">
        <v>62.04</v>
      </c>
      <c r="G214" s="57" t="s">
        <v>11</v>
      </c>
      <c r="H214" s="57" t="str">
        <f t="shared" si="7"/>
        <v>XETRA</v>
      </c>
    </row>
    <row r="215" spans="2:8" ht="12.75" customHeight="1">
      <c r="B215" s="37"/>
      <c r="C215" s="67" t="s">
        <v>671</v>
      </c>
      <c r="D215" s="32" t="str">
        <f t="shared" si="6"/>
        <v>Buy</v>
      </c>
      <c r="E215" s="32">
        <v>49</v>
      </c>
      <c r="F215" s="32">
        <v>62.04</v>
      </c>
      <c r="G215" s="57" t="s">
        <v>11</v>
      </c>
      <c r="H215" s="57" t="str">
        <f t="shared" si="7"/>
        <v>XETRA</v>
      </c>
    </row>
    <row r="216" spans="2:8" ht="12.75" customHeight="1">
      <c r="B216" s="37"/>
      <c r="C216" s="67" t="s">
        <v>672</v>
      </c>
      <c r="D216" s="32" t="str">
        <f t="shared" si="6"/>
        <v>Buy</v>
      </c>
      <c r="E216" s="32">
        <v>95</v>
      </c>
      <c r="F216" s="32">
        <v>62.04</v>
      </c>
      <c r="G216" s="57" t="s">
        <v>11</v>
      </c>
      <c r="H216" s="57" t="str">
        <f t="shared" si="7"/>
        <v>XETRA</v>
      </c>
    </row>
    <row r="217" spans="2:8" ht="12.75" customHeight="1">
      <c r="B217" s="37"/>
      <c r="C217" s="67" t="s">
        <v>673</v>
      </c>
      <c r="D217" s="32" t="str">
        <f t="shared" si="6"/>
        <v>Buy</v>
      </c>
      <c r="E217" s="32">
        <v>107</v>
      </c>
      <c r="F217" s="32">
        <v>62.04</v>
      </c>
      <c r="G217" s="57" t="s">
        <v>11</v>
      </c>
      <c r="H217" s="57" t="str">
        <f t="shared" si="7"/>
        <v>XETRA</v>
      </c>
    </row>
    <row r="218" spans="2:8" ht="12.75" customHeight="1">
      <c r="B218" s="37"/>
      <c r="C218" s="67" t="s">
        <v>674</v>
      </c>
      <c r="D218" s="32" t="str">
        <f t="shared" si="6"/>
        <v>Buy</v>
      </c>
      <c r="E218" s="32">
        <v>218</v>
      </c>
      <c r="F218" s="32">
        <v>62</v>
      </c>
      <c r="G218" s="57" t="s">
        <v>11</v>
      </c>
      <c r="H218" s="57" t="str">
        <f t="shared" si="7"/>
        <v>XETRA</v>
      </c>
    </row>
    <row r="219" spans="2:8" ht="12.75" customHeight="1">
      <c r="B219" s="37"/>
      <c r="C219" s="67" t="s">
        <v>675</v>
      </c>
      <c r="D219" s="32" t="str">
        <f t="shared" si="6"/>
        <v>Buy</v>
      </c>
      <c r="E219" s="32">
        <v>25</v>
      </c>
      <c r="F219" s="32">
        <v>61.98</v>
      </c>
      <c r="G219" s="57" t="s">
        <v>11</v>
      </c>
      <c r="H219" s="57" t="str">
        <f t="shared" si="7"/>
        <v>XETRA</v>
      </c>
    </row>
    <row r="220" spans="2:8" ht="12.75" customHeight="1">
      <c r="B220" s="37"/>
      <c r="C220" s="67" t="s">
        <v>676</v>
      </c>
      <c r="D220" s="32" t="str">
        <f t="shared" si="6"/>
        <v>Buy</v>
      </c>
      <c r="E220" s="32">
        <v>104</v>
      </c>
      <c r="F220" s="32">
        <v>61.98</v>
      </c>
      <c r="G220" s="57" t="s">
        <v>11</v>
      </c>
      <c r="H220" s="57" t="str">
        <f t="shared" si="7"/>
        <v>XETRA</v>
      </c>
    </row>
    <row r="221" spans="2:8" ht="12.75" customHeight="1">
      <c r="B221" s="37"/>
      <c r="C221" s="67" t="s">
        <v>677</v>
      </c>
      <c r="D221" s="32" t="str">
        <f t="shared" si="6"/>
        <v>Buy</v>
      </c>
      <c r="E221" s="32">
        <v>252</v>
      </c>
      <c r="F221" s="32">
        <v>61.98</v>
      </c>
      <c r="G221" s="57" t="s">
        <v>11</v>
      </c>
      <c r="H221" s="57" t="str">
        <f t="shared" si="7"/>
        <v>XETRA</v>
      </c>
    </row>
    <row r="222" spans="2:8" ht="12.75" customHeight="1">
      <c r="B222" s="37"/>
      <c r="C222" s="67" t="s">
        <v>678</v>
      </c>
      <c r="D222" s="32" t="str">
        <f t="shared" si="6"/>
        <v>Buy</v>
      </c>
      <c r="E222" s="32">
        <v>214</v>
      </c>
      <c r="F222" s="32">
        <v>61.96</v>
      </c>
      <c r="G222" s="57" t="s">
        <v>11</v>
      </c>
      <c r="H222" s="57" t="str">
        <f t="shared" si="7"/>
        <v>XETRA</v>
      </c>
    </row>
    <row r="223" spans="2:8" ht="12.75" customHeight="1">
      <c r="B223" s="37"/>
      <c r="C223" s="67" t="s">
        <v>679</v>
      </c>
      <c r="D223" s="32" t="str">
        <f t="shared" si="6"/>
        <v>Buy</v>
      </c>
      <c r="E223" s="32">
        <v>250</v>
      </c>
      <c r="F223" s="32">
        <v>61.96</v>
      </c>
      <c r="G223" s="57" t="s">
        <v>11</v>
      </c>
      <c r="H223" s="57" t="str">
        <f t="shared" si="7"/>
        <v>XETRA</v>
      </c>
    </row>
    <row r="224" spans="2:8" ht="12.75" customHeight="1">
      <c r="B224" s="37"/>
      <c r="C224" s="67" t="s">
        <v>680</v>
      </c>
      <c r="D224" s="32" t="str">
        <f t="shared" si="6"/>
        <v>Buy</v>
      </c>
      <c r="E224" s="32">
        <v>294</v>
      </c>
      <c r="F224" s="32">
        <v>61.98</v>
      </c>
      <c r="G224" s="57" t="s">
        <v>11</v>
      </c>
      <c r="H224" s="57" t="str">
        <f t="shared" si="7"/>
        <v>XETRA</v>
      </c>
    </row>
    <row r="225" spans="2:8" ht="12.75" customHeight="1">
      <c r="B225" s="37"/>
      <c r="C225" s="67" t="s">
        <v>681</v>
      </c>
      <c r="D225" s="32" t="str">
        <f t="shared" si="6"/>
        <v>Buy</v>
      </c>
      <c r="E225" s="32">
        <v>787</v>
      </c>
      <c r="F225" s="32">
        <v>61.98</v>
      </c>
      <c r="G225" s="57" t="s">
        <v>11</v>
      </c>
      <c r="H225" s="57" t="str">
        <f t="shared" si="7"/>
        <v>XETRA</v>
      </c>
    </row>
    <row r="226" spans="2:8" ht="12.75" customHeight="1">
      <c r="B226" s="37"/>
      <c r="C226" s="67" t="s">
        <v>682</v>
      </c>
      <c r="D226" s="32" t="str">
        <f t="shared" si="6"/>
        <v>Buy</v>
      </c>
      <c r="E226" s="32">
        <v>310</v>
      </c>
      <c r="F226" s="32">
        <v>61.98</v>
      </c>
      <c r="G226" s="57" t="s">
        <v>11</v>
      </c>
      <c r="H226" s="57" t="str">
        <f t="shared" si="7"/>
        <v>XETRA</v>
      </c>
    </row>
    <row r="227" spans="2:8" ht="12.75" customHeight="1">
      <c r="B227" s="37"/>
      <c r="C227" s="67" t="s">
        <v>683</v>
      </c>
      <c r="D227" s="32" t="str">
        <f t="shared" si="6"/>
        <v>Buy</v>
      </c>
      <c r="E227" s="32">
        <v>208</v>
      </c>
      <c r="F227" s="32">
        <v>62</v>
      </c>
      <c r="G227" s="57" t="s">
        <v>11</v>
      </c>
      <c r="H227" s="57" t="str">
        <f t="shared" si="7"/>
        <v>XETRA</v>
      </c>
    </row>
    <row r="228" spans="2:8" ht="12.75" customHeight="1">
      <c r="B228" s="37"/>
      <c r="C228" s="67" t="s">
        <v>684</v>
      </c>
      <c r="D228" s="32" t="str">
        <f t="shared" si="6"/>
        <v>Buy</v>
      </c>
      <c r="E228" s="32">
        <v>600</v>
      </c>
      <c r="F228" s="32">
        <v>62</v>
      </c>
      <c r="G228" s="57" t="s">
        <v>11</v>
      </c>
      <c r="H228" s="57" t="str">
        <f t="shared" si="7"/>
        <v>XETRA</v>
      </c>
    </row>
    <row r="229" spans="2:8" ht="12.75" customHeight="1">
      <c r="B229" s="37"/>
      <c r="C229" s="67" t="s">
        <v>685</v>
      </c>
      <c r="D229" s="32" t="str">
        <f t="shared" si="6"/>
        <v>Buy</v>
      </c>
      <c r="E229" s="32">
        <v>10</v>
      </c>
      <c r="F229" s="32">
        <v>62</v>
      </c>
      <c r="G229" s="57" t="s">
        <v>11</v>
      </c>
      <c r="H229" s="57" t="str">
        <f t="shared" si="7"/>
        <v>XETRA</v>
      </c>
    </row>
    <row r="230" spans="2:8" ht="12.75" customHeight="1">
      <c r="B230" s="37"/>
      <c r="C230" s="67" t="s">
        <v>686</v>
      </c>
      <c r="D230" s="32" t="str">
        <f t="shared" si="6"/>
        <v>Buy</v>
      </c>
      <c r="E230" s="32">
        <v>22</v>
      </c>
      <c r="F230" s="32">
        <v>62</v>
      </c>
      <c r="G230" s="57" t="s">
        <v>11</v>
      </c>
      <c r="H230" s="57" t="str">
        <f t="shared" si="7"/>
        <v>XETRA</v>
      </c>
    </row>
    <row r="231" spans="2:8" ht="12.75" customHeight="1">
      <c r="B231" s="37"/>
      <c r="C231" s="67" t="s">
        <v>687</v>
      </c>
      <c r="D231" s="32" t="str">
        <f t="shared" si="6"/>
        <v>Buy</v>
      </c>
      <c r="E231" s="32">
        <v>246</v>
      </c>
      <c r="F231" s="32">
        <v>62</v>
      </c>
      <c r="G231" s="57" t="s">
        <v>11</v>
      </c>
      <c r="H231" s="57" t="str">
        <f t="shared" si="7"/>
        <v>XETRA</v>
      </c>
    </row>
    <row r="232" spans="2:8" ht="12.75" customHeight="1">
      <c r="B232" s="37"/>
      <c r="C232" s="67" t="s">
        <v>688</v>
      </c>
      <c r="D232" s="32" t="str">
        <f t="shared" si="6"/>
        <v>Buy</v>
      </c>
      <c r="E232" s="32">
        <v>185</v>
      </c>
      <c r="F232" s="32">
        <v>62.02</v>
      </c>
      <c r="G232" s="57" t="s">
        <v>11</v>
      </c>
      <c r="H232" s="57" t="str">
        <f t="shared" si="7"/>
        <v>XETRA</v>
      </c>
    </row>
    <row r="233" spans="2:8" ht="12.75" customHeight="1">
      <c r="B233" s="37"/>
      <c r="C233" s="67" t="s">
        <v>689</v>
      </c>
      <c r="D233" s="32" t="str">
        <f t="shared" si="6"/>
        <v>Buy</v>
      </c>
      <c r="E233" s="32">
        <v>116</v>
      </c>
      <c r="F233" s="32">
        <v>62.02</v>
      </c>
      <c r="G233" s="57" t="s">
        <v>11</v>
      </c>
      <c r="H233" s="57" t="str">
        <f t="shared" si="7"/>
        <v>XETRA</v>
      </c>
    </row>
    <row r="234" spans="2:8" ht="12.75" customHeight="1">
      <c r="B234" s="37"/>
      <c r="C234" s="67" t="s">
        <v>690</v>
      </c>
      <c r="D234" s="32" t="str">
        <f t="shared" si="6"/>
        <v>Buy</v>
      </c>
      <c r="E234" s="32">
        <v>187</v>
      </c>
      <c r="F234" s="32">
        <v>62.02</v>
      </c>
      <c r="G234" s="57" t="s">
        <v>11</v>
      </c>
      <c r="H234" s="57" t="str">
        <f t="shared" si="7"/>
        <v>XETRA</v>
      </c>
    </row>
    <row r="235" spans="2:8" ht="12.75" customHeight="1">
      <c r="B235" s="37"/>
      <c r="C235" s="67" t="s">
        <v>691</v>
      </c>
      <c r="D235" s="32" t="str">
        <f t="shared" si="6"/>
        <v>Buy</v>
      </c>
      <c r="E235" s="32">
        <v>249</v>
      </c>
      <c r="F235" s="32">
        <v>61.96</v>
      </c>
      <c r="G235" s="57" t="s">
        <v>11</v>
      </c>
      <c r="H235" s="57" t="str">
        <f t="shared" si="7"/>
        <v>XETRA</v>
      </c>
    </row>
    <row r="236" spans="2:8" ht="12.75" customHeight="1">
      <c r="B236" s="37"/>
      <c r="C236" s="67" t="s">
        <v>692</v>
      </c>
      <c r="D236" s="32" t="str">
        <f t="shared" si="6"/>
        <v>Buy</v>
      </c>
      <c r="E236" s="32">
        <v>86</v>
      </c>
      <c r="F236" s="32">
        <v>61.96</v>
      </c>
      <c r="G236" s="57" t="s">
        <v>11</v>
      </c>
      <c r="H236" s="57" t="str">
        <f t="shared" si="7"/>
        <v>XETRA</v>
      </c>
    </row>
    <row r="237" spans="2:8" ht="12.75" customHeight="1">
      <c r="B237" s="37"/>
      <c r="C237" s="67" t="s">
        <v>693</v>
      </c>
      <c r="D237" s="32" t="str">
        <f t="shared" si="6"/>
        <v>Buy</v>
      </c>
      <c r="E237" s="32">
        <v>288</v>
      </c>
      <c r="F237" s="32">
        <v>61.88</v>
      </c>
      <c r="G237" s="57" t="s">
        <v>11</v>
      </c>
      <c r="H237" s="57" t="str">
        <f t="shared" si="7"/>
        <v>XETRA</v>
      </c>
    </row>
    <row r="238" spans="2:8" ht="12.75" customHeight="1">
      <c r="B238" s="37"/>
      <c r="C238" s="67" t="s">
        <v>694</v>
      </c>
      <c r="D238" s="32" t="str">
        <f t="shared" si="6"/>
        <v>Buy</v>
      </c>
      <c r="E238" s="32">
        <v>298</v>
      </c>
      <c r="F238" s="32">
        <v>61.86</v>
      </c>
      <c r="G238" s="57" t="s">
        <v>11</v>
      </c>
      <c r="H238" s="57" t="str">
        <f t="shared" si="7"/>
        <v>XETRA</v>
      </c>
    </row>
    <row r="239" spans="2:8" ht="12.75" customHeight="1">
      <c r="B239" s="37"/>
      <c r="C239" s="67" t="s">
        <v>695</v>
      </c>
      <c r="D239" s="32" t="str">
        <f t="shared" si="6"/>
        <v>Buy</v>
      </c>
      <c r="E239" s="32">
        <v>222</v>
      </c>
      <c r="F239" s="32">
        <v>61.84</v>
      </c>
      <c r="G239" s="57" t="s">
        <v>11</v>
      </c>
      <c r="H239" s="57" t="str">
        <f t="shared" si="7"/>
        <v>XETRA</v>
      </c>
    </row>
    <row r="240" spans="2:8" ht="12.75" customHeight="1">
      <c r="B240" s="37"/>
      <c r="C240" s="67" t="s">
        <v>696</v>
      </c>
      <c r="D240" s="32" t="str">
        <f t="shared" si="6"/>
        <v>Buy</v>
      </c>
      <c r="E240" s="32">
        <v>91</v>
      </c>
      <c r="F240" s="32">
        <v>61.78</v>
      </c>
      <c r="G240" s="57" t="s">
        <v>11</v>
      </c>
      <c r="H240" s="57" t="str">
        <f t="shared" si="7"/>
        <v>XETRA</v>
      </c>
    </row>
    <row r="241" spans="2:8" ht="12.75" customHeight="1">
      <c r="B241" s="37"/>
      <c r="C241" s="67" t="s">
        <v>697</v>
      </c>
      <c r="D241" s="32" t="str">
        <f t="shared" si="6"/>
        <v>Buy</v>
      </c>
      <c r="E241" s="32">
        <v>190</v>
      </c>
      <c r="F241" s="32">
        <v>61.78</v>
      </c>
      <c r="G241" s="57" t="s">
        <v>11</v>
      </c>
      <c r="H241" s="57" t="str">
        <f t="shared" si="7"/>
        <v>XETRA</v>
      </c>
    </row>
    <row r="242" spans="2:8" ht="12.75" customHeight="1">
      <c r="B242" s="37"/>
      <c r="C242" s="67" t="s">
        <v>698</v>
      </c>
      <c r="D242" s="32" t="str">
        <f t="shared" si="6"/>
        <v>Buy</v>
      </c>
      <c r="E242" s="32">
        <v>276</v>
      </c>
      <c r="F242" s="32">
        <v>61.74</v>
      </c>
      <c r="G242" s="57" t="s">
        <v>11</v>
      </c>
      <c r="H242" s="57" t="str">
        <f t="shared" si="7"/>
        <v>XETRA</v>
      </c>
    </row>
    <row r="243" spans="2:8" ht="12.75" customHeight="1">
      <c r="B243" s="37"/>
      <c r="C243" s="67" t="s">
        <v>699</v>
      </c>
      <c r="D243" s="32" t="str">
        <f t="shared" si="6"/>
        <v>Buy</v>
      </c>
      <c r="E243" s="32">
        <v>184</v>
      </c>
      <c r="F243" s="32">
        <v>61.8</v>
      </c>
      <c r="G243" s="57" t="s">
        <v>11</v>
      </c>
      <c r="H243" s="57" t="str">
        <f t="shared" si="7"/>
        <v>XETRA</v>
      </c>
    </row>
    <row r="244" spans="2:8" ht="12.75" customHeight="1">
      <c r="B244" s="37"/>
      <c r="C244" s="67" t="s">
        <v>700</v>
      </c>
      <c r="D244" s="32" t="str">
        <f t="shared" si="6"/>
        <v>Buy</v>
      </c>
      <c r="E244" s="32">
        <v>102</v>
      </c>
      <c r="F244" s="32">
        <v>61.8</v>
      </c>
      <c r="G244" s="57" t="s">
        <v>11</v>
      </c>
      <c r="H244" s="57" t="str">
        <f t="shared" si="7"/>
        <v>XETRA</v>
      </c>
    </row>
    <row r="245" spans="2:8" ht="12.75" customHeight="1">
      <c r="B245" s="37"/>
      <c r="C245" s="67" t="s">
        <v>701</v>
      </c>
      <c r="D245" s="32" t="str">
        <f t="shared" si="6"/>
        <v>Buy</v>
      </c>
      <c r="E245" s="32">
        <v>26</v>
      </c>
      <c r="F245" s="32">
        <v>61.76</v>
      </c>
      <c r="G245" s="57" t="s">
        <v>11</v>
      </c>
      <c r="H245" s="57" t="str">
        <f t="shared" si="7"/>
        <v>XETRA</v>
      </c>
    </row>
    <row r="246" spans="2:8" ht="12.75" customHeight="1">
      <c r="B246" s="37"/>
      <c r="C246" s="67" t="s">
        <v>702</v>
      </c>
      <c r="D246" s="32" t="str">
        <f t="shared" si="6"/>
        <v>Buy</v>
      </c>
      <c r="E246" s="32">
        <v>101</v>
      </c>
      <c r="F246" s="32">
        <v>61.76</v>
      </c>
      <c r="G246" s="57" t="s">
        <v>11</v>
      </c>
      <c r="H246" s="57" t="str">
        <f t="shared" si="7"/>
        <v>XETRA</v>
      </c>
    </row>
    <row r="247" spans="2:8" ht="12.75" customHeight="1">
      <c r="B247" s="37"/>
      <c r="C247" s="67" t="s">
        <v>703</v>
      </c>
      <c r="D247" s="32" t="str">
        <f t="shared" si="6"/>
        <v>Buy</v>
      </c>
      <c r="E247" s="32">
        <v>70</v>
      </c>
      <c r="F247" s="32">
        <v>61.76</v>
      </c>
      <c r="G247" s="57" t="s">
        <v>11</v>
      </c>
      <c r="H247" s="57" t="str">
        <f t="shared" si="7"/>
        <v>XETRA</v>
      </c>
    </row>
    <row r="248" spans="2:8" ht="12.75" customHeight="1">
      <c r="B248" s="37"/>
      <c r="C248" s="67" t="s">
        <v>704</v>
      </c>
      <c r="D248" s="32" t="str">
        <f t="shared" si="6"/>
        <v>Buy</v>
      </c>
      <c r="E248" s="32">
        <v>101</v>
      </c>
      <c r="F248" s="32">
        <v>61.76</v>
      </c>
      <c r="G248" s="57" t="s">
        <v>11</v>
      </c>
      <c r="H248" s="57" t="str">
        <f t="shared" si="7"/>
        <v>XETRA</v>
      </c>
    </row>
    <row r="249" spans="2:8" ht="12.75" customHeight="1">
      <c r="B249" s="37"/>
      <c r="C249" s="67" t="s">
        <v>705</v>
      </c>
      <c r="D249" s="32" t="str">
        <f t="shared" si="6"/>
        <v>Buy</v>
      </c>
      <c r="E249" s="32">
        <v>201</v>
      </c>
      <c r="F249" s="32">
        <v>61.7</v>
      </c>
      <c r="G249" s="57" t="s">
        <v>11</v>
      </c>
      <c r="H249" s="57" t="str">
        <f t="shared" si="7"/>
        <v>XETRA</v>
      </c>
    </row>
    <row r="250" spans="2:8" ht="12.75" customHeight="1">
      <c r="B250" s="37"/>
      <c r="C250" s="67" t="s">
        <v>706</v>
      </c>
      <c r="D250" s="32" t="str">
        <f t="shared" si="6"/>
        <v>Buy</v>
      </c>
      <c r="E250" s="32">
        <v>54</v>
      </c>
      <c r="F250" s="32">
        <v>61.68</v>
      </c>
      <c r="G250" s="57" t="s">
        <v>11</v>
      </c>
      <c r="H250" s="57" t="str">
        <f t="shared" si="7"/>
        <v>XETRA</v>
      </c>
    </row>
    <row r="251" spans="2:8" ht="12.75" customHeight="1">
      <c r="B251" s="37"/>
      <c r="C251" s="67" t="s">
        <v>707</v>
      </c>
      <c r="D251" s="32" t="str">
        <f t="shared" si="6"/>
        <v>Buy</v>
      </c>
      <c r="E251" s="32">
        <v>180</v>
      </c>
      <c r="F251" s="32">
        <v>61.68</v>
      </c>
      <c r="G251" s="57" t="s">
        <v>11</v>
      </c>
      <c r="H251" s="57" t="str">
        <f t="shared" si="7"/>
        <v>XETRA</v>
      </c>
    </row>
    <row r="252" spans="2:8" ht="12.75" customHeight="1">
      <c r="B252" s="37"/>
      <c r="C252" s="67" t="s">
        <v>708</v>
      </c>
      <c r="D252" s="32" t="str">
        <f t="shared" si="6"/>
        <v>Buy</v>
      </c>
      <c r="E252" s="32">
        <v>191</v>
      </c>
      <c r="F252" s="32">
        <v>61.66</v>
      </c>
      <c r="G252" s="57" t="s">
        <v>11</v>
      </c>
      <c r="H252" s="57" t="str">
        <f t="shared" si="7"/>
        <v>XETRA</v>
      </c>
    </row>
    <row r="253" spans="2:8" ht="12.75" customHeight="1">
      <c r="B253" s="37"/>
      <c r="C253" s="67" t="s">
        <v>709</v>
      </c>
      <c r="D253" s="32" t="str">
        <f t="shared" si="6"/>
        <v>Buy</v>
      </c>
      <c r="E253" s="32">
        <v>37</v>
      </c>
      <c r="F253" s="32">
        <v>61.66</v>
      </c>
      <c r="G253" s="57" t="s">
        <v>11</v>
      </c>
      <c r="H253" s="57" t="str">
        <f t="shared" si="7"/>
        <v>XETRA</v>
      </c>
    </row>
    <row r="254" spans="2:8" ht="12.75" customHeight="1">
      <c r="B254" s="37"/>
      <c r="C254" s="67" t="s">
        <v>710</v>
      </c>
      <c r="D254" s="32" t="str">
        <f t="shared" si="6"/>
        <v>Buy</v>
      </c>
      <c r="E254" s="32">
        <v>236</v>
      </c>
      <c r="F254" s="32">
        <v>61.74</v>
      </c>
      <c r="G254" s="57" t="s">
        <v>11</v>
      </c>
      <c r="H254" s="57" t="str">
        <f t="shared" si="7"/>
        <v>XETRA</v>
      </c>
    </row>
    <row r="255" spans="2:8" ht="12.75" customHeight="1">
      <c r="B255" s="37"/>
      <c r="C255" s="67" t="s">
        <v>711</v>
      </c>
      <c r="D255" s="32" t="str">
        <f t="shared" si="6"/>
        <v>Buy</v>
      </c>
      <c r="E255" s="32">
        <v>254</v>
      </c>
      <c r="F255" s="32">
        <v>61.7</v>
      </c>
      <c r="G255" s="57" t="s">
        <v>11</v>
      </c>
      <c r="H255" s="57" t="str">
        <f t="shared" si="7"/>
        <v>XETRA</v>
      </c>
    </row>
    <row r="256" spans="2:8" ht="12.75" customHeight="1">
      <c r="B256" s="37"/>
      <c r="C256" s="67" t="s">
        <v>712</v>
      </c>
      <c r="D256" s="32" t="str">
        <f t="shared" si="6"/>
        <v>Buy</v>
      </c>
      <c r="E256" s="32">
        <v>275</v>
      </c>
      <c r="F256" s="32">
        <v>61.7</v>
      </c>
      <c r="G256" s="57" t="s">
        <v>11</v>
      </c>
      <c r="H256" s="57" t="str">
        <f t="shared" si="7"/>
        <v>XETRA</v>
      </c>
    </row>
    <row r="257" spans="2:8" ht="12.75" customHeight="1">
      <c r="B257" s="37"/>
      <c r="C257" s="67" t="s">
        <v>713</v>
      </c>
      <c r="D257" s="32" t="str">
        <f t="shared" si="6"/>
        <v>Buy</v>
      </c>
      <c r="E257" s="32">
        <v>249</v>
      </c>
      <c r="F257" s="32">
        <v>61.7</v>
      </c>
      <c r="G257" s="57" t="s">
        <v>11</v>
      </c>
      <c r="H257" s="57" t="str">
        <f t="shared" si="7"/>
        <v>XETRA</v>
      </c>
    </row>
    <row r="258" spans="2:8" ht="12.75" customHeight="1">
      <c r="B258" s="37"/>
      <c r="C258" s="67" t="s">
        <v>714</v>
      </c>
      <c r="D258" s="32" t="str">
        <f t="shared" si="6"/>
        <v>Buy</v>
      </c>
      <c r="E258" s="32">
        <v>490</v>
      </c>
      <c r="F258" s="32">
        <v>61.74</v>
      </c>
      <c r="G258" s="57" t="s">
        <v>11</v>
      </c>
      <c r="H258" s="57" t="str">
        <f t="shared" si="7"/>
        <v>XETRA</v>
      </c>
    </row>
    <row r="259" spans="2:8" ht="12.75" customHeight="1">
      <c r="B259" s="37"/>
      <c r="C259" s="67" t="s">
        <v>715</v>
      </c>
      <c r="D259" s="32" t="str">
        <f t="shared" si="6"/>
        <v>Buy</v>
      </c>
      <c r="E259" s="32">
        <v>191</v>
      </c>
      <c r="F259" s="32">
        <v>61.7</v>
      </c>
      <c r="G259" s="57" t="s">
        <v>11</v>
      </c>
      <c r="H259" s="57" t="str">
        <f t="shared" si="7"/>
        <v>XETRA</v>
      </c>
    </row>
    <row r="260" spans="2:8" ht="12.75" customHeight="1">
      <c r="B260" s="37"/>
      <c r="C260" s="67" t="s">
        <v>715</v>
      </c>
      <c r="D260" s="32" t="str">
        <f t="shared" si="6"/>
        <v>Buy</v>
      </c>
      <c r="E260" s="32">
        <v>203</v>
      </c>
      <c r="F260" s="32">
        <v>61.72</v>
      </c>
      <c r="G260" s="57" t="s">
        <v>11</v>
      </c>
      <c r="H260" s="57" t="str">
        <f t="shared" si="7"/>
        <v>XETRA</v>
      </c>
    </row>
    <row r="261" spans="2:8" ht="12.75" customHeight="1">
      <c r="B261" s="37"/>
      <c r="C261" s="67" t="s">
        <v>716</v>
      </c>
      <c r="D261" s="32" t="str">
        <f t="shared" si="6"/>
        <v>Buy</v>
      </c>
      <c r="E261" s="32">
        <v>191</v>
      </c>
      <c r="F261" s="32">
        <v>61.7</v>
      </c>
      <c r="G261" s="57" t="s">
        <v>11</v>
      </c>
      <c r="H261" s="57" t="str">
        <f t="shared" si="7"/>
        <v>XETRA</v>
      </c>
    </row>
    <row r="262" spans="2:8" ht="12.75" customHeight="1">
      <c r="B262" s="37"/>
      <c r="C262" s="67" t="s">
        <v>717</v>
      </c>
      <c r="D262" s="32" t="str">
        <f t="shared" si="6"/>
        <v>Buy</v>
      </c>
      <c r="E262" s="32">
        <v>238</v>
      </c>
      <c r="F262" s="32">
        <v>61.66</v>
      </c>
      <c r="G262" s="57" t="s">
        <v>11</v>
      </c>
      <c r="H262" s="57" t="str">
        <f t="shared" si="7"/>
        <v>XETRA</v>
      </c>
    </row>
    <row r="263" spans="2:8" ht="12.75" customHeight="1">
      <c r="B263" s="37"/>
      <c r="C263" s="67" t="s">
        <v>718</v>
      </c>
      <c r="D263" s="32" t="str">
        <f t="shared" ref="D263:D326" si="8">IF(C263="","","Buy")</f>
        <v>Buy</v>
      </c>
      <c r="E263" s="32">
        <v>233</v>
      </c>
      <c r="F263" s="32">
        <v>61.66</v>
      </c>
      <c r="G263" s="57" t="s">
        <v>11</v>
      </c>
      <c r="H263" s="57" t="str">
        <f t="shared" si="7"/>
        <v>XETRA</v>
      </c>
    </row>
    <row r="264" spans="2:8" ht="12.75" customHeight="1">
      <c r="B264" s="37"/>
      <c r="C264" s="67" t="s">
        <v>719</v>
      </c>
      <c r="D264" s="32" t="str">
        <f t="shared" si="8"/>
        <v>Buy</v>
      </c>
      <c r="E264" s="32">
        <v>171</v>
      </c>
      <c r="F264" s="32">
        <v>61.66</v>
      </c>
      <c r="G264" s="57" t="s">
        <v>11</v>
      </c>
      <c r="H264" s="57" t="str">
        <f t="shared" ref="H264:H327" si="9">IF(F264="","","XETRA")</f>
        <v>XETRA</v>
      </c>
    </row>
    <row r="265" spans="2:8" ht="12.75" customHeight="1">
      <c r="B265" s="37"/>
      <c r="C265" s="67" t="s">
        <v>720</v>
      </c>
      <c r="D265" s="32" t="str">
        <f t="shared" si="8"/>
        <v>Buy</v>
      </c>
      <c r="E265" s="32">
        <v>59</v>
      </c>
      <c r="F265" s="32">
        <v>61.66</v>
      </c>
      <c r="G265" s="57" t="s">
        <v>11</v>
      </c>
      <c r="H265" s="57" t="str">
        <f t="shared" si="9"/>
        <v>XETRA</v>
      </c>
    </row>
    <row r="266" spans="2:8" ht="12.75" customHeight="1">
      <c r="B266" s="37"/>
      <c r="C266" s="67" t="s">
        <v>721</v>
      </c>
      <c r="D266" s="32" t="str">
        <f t="shared" si="8"/>
        <v>Buy</v>
      </c>
      <c r="E266" s="32">
        <v>104</v>
      </c>
      <c r="F266" s="32">
        <v>61.62</v>
      </c>
      <c r="G266" s="57" t="s">
        <v>11</v>
      </c>
      <c r="H266" s="57" t="str">
        <f t="shared" si="9"/>
        <v>XETRA</v>
      </c>
    </row>
    <row r="267" spans="2:8" ht="12.75" customHeight="1">
      <c r="B267" s="37"/>
      <c r="C267" s="67" t="s">
        <v>722</v>
      </c>
      <c r="D267" s="32" t="str">
        <f t="shared" si="8"/>
        <v>Buy</v>
      </c>
      <c r="E267" s="32">
        <v>201</v>
      </c>
      <c r="F267" s="32">
        <v>61.62</v>
      </c>
      <c r="G267" s="57" t="s">
        <v>11</v>
      </c>
      <c r="H267" s="57" t="str">
        <f t="shared" si="9"/>
        <v>XETRA</v>
      </c>
    </row>
    <row r="268" spans="2:8" ht="12.75" customHeight="1">
      <c r="B268" s="37"/>
      <c r="C268" s="67" t="s">
        <v>723</v>
      </c>
      <c r="D268" s="32" t="str">
        <f t="shared" si="8"/>
        <v>Buy</v>
      </c>
      <c r="E268" s="32">
        <v>10</v>
      </c>
      <c r="F268" s="32">
        <v>61.58</v>
      </c>
      <c r="G268" s="57" t="s">
        <v>11</v>
      </c>
      <c r="H268" s="57" t="str">
        <f t="shared" si="9"/>
        <v>XETRA</v>
      </c>
    </row>
    <row r="269" spans="2:8" ht="12.75" customHeight="1">
      <c r="B269" s="37"/>
      <c r="C269" s="67" t="s">
        <v>724</v>
      </c>
      <c r="D269" s="32" t="str">
        <f t="shared" si="8"/>
        <v>Buy</v>
      </c>
      <c r="E269" s="32">
        <v>340</v>
      </c>
      <c r="F269" s="32">
        <v>61.58</v>
      </c>
      <c r="G269" s="57" t="s">
        <v>11</v>
      </c>
      <c r="H269" s="57" t="str">
        <f t="shared" si="9"/>
        <v>XETRA</v>
      </c>
    </row>
    <row r="270" spans="2:8" ht="12.75" customHeight="1">
      <c r="B270" s="37"/>
      <c r="C270" s="67" t="s">
        <v>725</v>
      </c>
      <c r="D270" s="32" t="str">
        <f t="shared" si="8"/>
        <v>Buy</v>
      </c>
      <c r="E270" s="32">
        <v>88</v>
      </c>
      <c r="F270" s="32">
        <v>61.52</v>
      </c>
      <c r="G270" s="57" t="s">
        <v>11</v>
      </c>
      <c r="H270" s="57" t="str">
        <f t="shared" si="9"/>
        <v>XETRA</v>
      </c>
    </row>
    <row r="271" spans="2:8" ht="12.75" customHeight="1">
      <c r="B271" s="37"/>
      <c r="C271" s="67" t="s">
        <v>726</v>
      </c>
      <c r="D271" s="32" t="str">
        <f t="shared" si="8"/>
        <v>Buy</v>
      </c>
      <c r="E271" s="32">
        <v>363</v>
      </c>
      <c r="F271" s="32">
        <v>61.52</v>
      </c>
      <c r="G271" s="57" t="s">
        <v>11</v>
      </c>
      <c r="H271" s="57" t="str">
        <f t="shared" si="9"/>
        <v>XETRA</v>
      </c>
    </row>
    <row r="272" spans="2:8" ht="12.75" customHeight="1">
      <c r="B272" s="37"/>
      <c r="C272" s="67" t="s">
        <v>727</v>
      </c>
      <c r="D272" s="32" t="str">
        <f t="shared" si="8"/>
        <v>Buy</v>
      </c>
      <c r="E272" s="32">
        <v>42</v>
      </c>
      <c r="F272" s="32">
        <v>61.58</v>
      </c>
      <c r="G272" s="57" t="s">
        <v>11</v>
      </c>
      <c r="H272" s="57" t="str">
        <f t="shared" si="9"/>
        <v>XETRA</v>
      </c>
    </row>
    <row r="273" spans="2:8" ht="12.75" customHeight="1">
      <c r="B273" s="37"/>
      <c r="C273" s="67" t="s">
        <v>728</v>
      </c>
      <c r="D273" s="32" t="str">
        <f t="shared" si="8"/>
        <v>Buy</v>
      </c>
      <c r="E273" s="32">
        <v>184</v>
      </c>
      <c r="F273" s="32">
        <v>61.58</v>
      </c>
      <c r="G273" s="57" t="s">
        <v>11</v>
      </c>
      <c r="H273" s="57" t="str">
        <f t="shared" si="9"/>
        <v>XETRA</v>
      </c>
    </row>
    <row r="274" spans="2:8" ht="12.75" customHeight="1">
      <c r="B274" s="37"/>
      <c r="C274" s="67" t="s">
        <v>729</v>
      </c>
      <c r="D274" s="32" t="str">
        <f t="shared" si="8"/>
        <v>Buy</v>
      </c>
      <c r="E274" s="32">
        <v>344</v>
      </c>
      <c r="F274" s="32">
        <v>61.56</v>
      </c>
      <c r="G274" s="57" t="s">
        <v>11</v>
      </c>
      <c r="H274" s="57" t="str">
        <f t="shared" si="9"/>
        <v>XETRA</v>
      </c>
    </row>
    <row r="275" spans="2:8" ht="12.75" customHeight="1">
      <c r="B275" s="37"/>
      <c r="C275" s="67" t="s">
        <v>730</v>
      </c>
      <c r="D275" s="32" t="str">
        <f t="shared" si="8"/>
        <v>Buy</v>
      </c>
      <c r="E275" s="32">
        <v>205</v>
      </c>
      <c r="F275" s="32">
        <v>61.58</v>
      </c>
      <c r="G275" s="57" t="s">
        <v>11</v>
      </c>
      <c r="H275" s="57" t="str">
        <f t="shared" si="9"/>
        <v>XETRA</v>
      </c>
    </row>
    <row r="276" spans="2:8" ht="12.75" customHeight="1">
      <c r="B276" s="37"/>
      <c r="C276" s="67" t="s">
        <v>731</v>
      </c>
      <c r="D276" s="32" t="str">
        <f t="shared" si="8"/>
        <v>Buy</v>
      </c>
      <c r="E276" s="32">
        <v>226</v>
      </c>
      <c r="F276" s="32">
        <v>61.48</v>
      </c>
      <c r="G276" s="57" t="s">
        <v>11</v>
      </c>
      <c r="H276" s="57" t="str">
        <f t="shared" si="9"/>
        <v>XETRA</v>
      </c>
    </row>
    <row r="277" spans="2:8" ht="12.75" customHeight="1">
      <c r="B277" s="37"/>
      <c r="C277" s="67" t="s">
        <v>732</v>
      </c>
      <c r="D277" s="32" t="str">
        <f t="shared" si="8"/>
        <v>Buy</v>
      </c>
      <c r="E277" s="32">
        <v>247</v>
      </c>
      <c r="F277" s="32">
        <v>61.44</v>
      </c>
      <c r="G277" s="57" t="s">
        <v>11</v>
      </c>
      <c r="H277" s="57" t="str">
        <f t="shared" si="9"/>
        <v>XETRA</v>
      </c>
    </row>
    <row r="278" spans="2:8" ht="12.75" customHeight="1">
      <c r="B278" s="37"/>
      <c r="C278" s="67" t="s">
        <v>733</v>
      </c>
      <c r="D278" s="32" t="str">
        <f t="shared" si="8"/>
        <v>Buy</v>
      </c>
      <c r="E278" s="32">
        <v>10</v>
      </c>
      <c r="F278" s="32">
        <v>61.48</v>
      </c>
      <c r="G278" s="57" t="s">
        <v>11</v>
      </c>
      <c r="H278" s="57" t="str">
        <f t="shared" si="9"/>
        <v>XETRA</v>
      </c>
    </row>
    <row r="279" spans="2:8" ht="12.75" customHeight="1">
      <c r="B279" s="37"/>
      <c r="C279" s="67" t="s">
        <v>734</v>
      </c>
      <c r="D279" s="32" t="str">
        <f t="shared" si="8"/>
        <v>Buy</v>
      </c>
      <c r="E279" s="32">
        <v>146</v>
      </c>
      <c r="F279" s="32">
        <v>61.48</v>
      </c>
      <c r="G279" s="57" t="s">
        <v>11</v>
      </c>
      <c r="H279" s="57" t="str">
        <f t="shared" si="9"/>
        <v>XETRA</v>
      </c>
    </row>
    <row r="280" spans="2:8" ht="12.75" customHeight="1">
      <c r="B280" s="37"/>
      <c r="C280" s="67" t="s">
        <v>735</v>
      </c>
      <c r="D280" s="32" t="str">
        <f t="shared" si="8"/>
        <v>Buy</v>
      </c>
      <c r="E280" s="32">
        <v>105</v>
      </c>
      <c r="F280" s="32">
        <v>61.48</v>
      </c>
      <c r="G280" s="57" t="s">
        <v>11</v>
      </c>
      <c r="H280" s="57" t="str">
        <f t="shared" si="9"/>
        <v>XETRA</v>
      </c>
    </row>
    <row r="281" spans="2:8" ht="12.75" customHeight="1">
      <c r="B281" s="37"/>
      <c r="C281" s="67" t="s">
        <v>736</v>
      </c>
      <c r="D281" s="32" t="str">
        <f t="shared" si="8"/>
        <v>Buy</v>
      </c>
      <c r="E281" s="32">
        <v>277</v>
      </c>
      <c r="F281" s="32">
        <v>61.48</v>
      </c>
      <c r="G281" s="57" t="s">
        <v>11</v>
      </c>
      <c r="H281" s="57" t="str">
        <f t="shared" si="9"/>
        <v>XETRA</v>
      </c>
    </row>
    <row r="282" spans="2:8" ht="12.75" customHeight="1">
      <c r="B282" s="37"/>
      <c r="C282" s="67" t="s">
        <v>737</v>
      </c>
      <c r="D282" s="32" t="str">
        <f t="shared" si="8"/>
        <v>Buy</v>
      </c>
      <c r="E282" s="32">
        <v>181</v>
      </c>
      <c r="F282" s="32">
        <v>61.48</v>
      </c>
      <c r="G282" s="57" t="s">
        <v>11</v>
      </c>
      <c r="H282" s="57" t="str">
        <f t="shared" si="9"/>
        <v>XETRA</v>
      </c>
    </row>
    <row r="283" spans="2:8" ht="12.75" customHeight="1">
      <c r="B283" s="37"/>
      <c r="C283" s="67" t="s">
        <v>738</v>
      </c>
      <c r="D283" s="32" t="str">
        <f t="shared" si="8"/>
        <v>Buy</v>
      </c>
      <c r="E283" s="32">
        <v>48</v>
      </c>
      <c r="F283" s="32">
        <v>61.48</v>
      </c>
      <c r="G283" s="57" t="s">
        <v>11</v>
      </c>
      <c r="H283" s="57" t="str">
        <f t="shared" si="9"/>
        <v>XETRA</v>
      </c>
    </row>
    <row r="284" spans="2:8" ht="12.75" customHeight="1">
      <c r="B284" s="37"/>
      <c r="C284" s="67" t="s">
        <v>739</v>
      </c>
      <c r="D284" s="32" t="str">
        <f t="shared" si="8"/>
        <v>Buy</v>
      </c>
      <c r="E284" s="32">
        <v>293</v>
      </c>
      <c r="F284" s="32">
        <v>61.46</v>
      </c>
      <c r="G284" s="57" t="s">
        <v>11</v>
      </c>
      <c r="H284" s="57" t="str">
        <f t="shared" si="9"/>
        <v>XETRA</v>
      </c>
    </row>
    <row r="285" spans="2:8" ht="12.75" customHeight="1">
      <c r="B285" s="37"/>
      <c r="C285" s="67" t="s">
        <v>740</v>
      </c>
      <c r="D285" s="32" t="str">
        <f t="shared" si="8"/>
        <v>Buy</v>
      </c>
      <c r="E285" s="32">
        <v>58</v>
      </c>
      <c r="F285" s="32">
        <v>61.48</v>
      </c>
      <c r="G285" s="57" t="s">
        <v>11</v>
      </c>
      <c r="H285" s="57" t="str">
        <f t="shared" si="9"/>
        <v>XETRA</v>
      </c>
    </row>
    <row r="286" spans="2:8" ht="12.75" customHeight="1">
      <c r="B286" s="37"/>
      <c r="C286" s="67" t="s">
        <v>741</v>
      </c>
      <c r="D286" s="32" t="str">
        <f t="shared" si="8"/>
        <v>Buy</v>
      </c>
      <c r="E286" s="32">
        <v>144</v>
      </c>
      <c r="F286" s="32">
        <v>61.48</v>
      </c>
      <c r="G286" s="57" t="s">
        <v>11</v>
      </c>
      <c r="H286" s="57" t="str">
        <f t="shared" si="9"/>
        <v>XETRA</v>
      </c>
    </row>
    <row r="287" spans="2:8" ht="12.75" customHeight="1">
      <c r="B287" s="37"/>
      <c r="C287" s="67" t="s">
        <v>742</v>
      </c>
      <c r="D287" s="32" t="str">
        <f t="shared" si="8"/>
        <v>Buy</v>
      </c>
      <c r="E287" s="32">
        <v>352</v>
      </c>
      <c r="F287" s="32">
        <v>61.46</v>
      </c>
      <c r="G287" s="57" t="s">
        <v>11</v>
      </c>
      <c r="H287" s="57" t="str">
        <f t="shared" si="9"/>
        <v>XETRA</v>
      </c>
    </row>
    <row r="288" spans="2:8" ht="12.75" customHeight="1">
      <c r="B288" s="37"/>
      <c r="C288" s="67" t="s">
        <v>743</v>
      </c>
      <c r="D288" s="32" t="str">
        <f t="shared" si="8"/>
        <v>Buy</v>
      </c>
      <c r="E288" s="32">
        <v>282</v>
      </c>
      <c r="F288" s="32">
        <v>61.52</v>
      </c>
      <c r="G288" s="57" t="s">
        <v>11</v>
      </c>
      <c r="H288" s="57" t="str">
        <f t="shared" si="9"/>
        <v>XETRA</v>
      </c>
    </row>
    <row r="289" spans="2:8" ht="12.75" customHeight="1">
      <c r="B289" s="37"/>
      <c r="C289" s="67" t="s">
        <v>744</v>
      </c>
      <c r="D289" s="32" t="str">
        <f t="shared" si="8"/>
        <v>Buy</v>
      </c>
      <c r="E289" s="32">
        <v>229</v>
      </c>
      <c r="F289" s="32">
        <v>61.52</v>
      </c>
      <c r="G289" s="57" t="s">
        <v>11</v>
      </c>
      <c r="H289" s="57" t="str">
        <f t="shared" si="9"/>
        <v>XETRA</v>
      </c>
    </row>
    <row r="290" spans="2:8" ht="12.75" customHeight="1">
      <c r="B290" s="37"/>
      <c r="C290" s="67" t="s">
        <v>745</v>
      </c>
      <c r="D290" s="32" t="str">
        <f t="shared" si="8"/>
        <v>Buy</v>
      </c>
      <c r="E290" s="32">
        <v>457</v>
      </c>
      <c r="F290" s="32">
        <v>61.5</v>
      </c>
      <c r="G290" s="57" t="s">
        <v>11</v>
      </c>
      <c r="H290" s="57" t="str">
        <f t="shared" si="9"/>
        <v>XETRA</v>
      </c>
    </row>
    <row r="291" spans="2:8" ht="12.75" customHeight="1">
      <c r="B291" s="37"/>
      <c r="C291" s="67" t="s">
        <v>746</v>
      </c>
      <c r="D291" s="32" t="str">
        <f t="shared" si="8"/>
        <v>Buy</v>
      </c>
      <c r="E291" s="32">
        <v>150</v>
      </c>
      <c r="F291" s="32">
        <v>61.5</v>
      </c>
      <c r="G291" s="57" t="s">
        <v>11</v>
      </c>
      <c r="H291" s="57" t="str">
        <f t="shared" si="9"/>
        <v>XETRA</v>
      </c>
    </row>
    <row r="292" spans="2:8" ht="12.75" customHeight="1">
      <c r="B292" s="37"/>
      <c r="C292" s="67" t="s">
        <v>747</v>
      </c>
      <c r="D292" s="32" t="str">
        <f t="shared" si="8"/>
        <v>Buy</v>
      </c>
      <c r="E292" s="32">
        <v>52</v>
      </c>
      <c r="F292" s="32">
        <v>61.5</v>
      </c>
      <c r="G292" s="57" t="s">
        <v>11</v>
      </c>
      <c r="H292" s="57" t="str">
        <f t="shared" si="9"/>
        <v>XETRA</v>
      </c>
    </row>
    <row r="293" spans="2:8" ht="12.75" customHeight="1">
      <c r="B293" s="37"/>
      <c r="C293" s="67" t="s">
        <v>748</v>
      </c>
      <c r="D293" s="32" t="str">
        <f t="shared" si="8"/>
        <v>Buy</v>
      </c>
      <c r="E293" s="32">
        <v>218</v>
      </c>
      <c r="F293" s="32">
        <v>61.48</v>
      </c>
      <c r="G293" s="57" t="s">
        <v>11</v>
      </c>
      <c r="H293" s="57" t="str">
        <f t="shared" si="9"/>
        <v>XETRA</v>
      </c>
    </row>
    <row r="294" spans="2:8" ht="12.75" customHeight="1">
      <c r="B294" s="37"/>
      <c r="C294" s="67" t="s">
        <v>749</v>
      </c>
      <c r="D294" s="32" t="str">
        <f t="shared" si="8"/>
        <v>Buy</v>
      </c>
      <c r="E294" s="32">
        <v>232</v>
      </c>
      <c r="F294" s="32">
        <v>61.42</v>
      </c>
      <c r="G294" s="57" t="s">
        <v>11</v>
      </c>
      <c r="H294" s="57" t="str">
        <f t="shared" si="9"/>
        <v>XETRA</v>
      </c>
    </row>
    <row r="295" spans="2:8" ht="12.75" customHeight="1">
      <c r="B295" s="37"/>
      <c r="C295" s="67" t="s">
        <v>750</v>
      </c>
      <c r="D295" s="32" t="str">
        <f t="shared" si="8"/>
        <v>Buy</v>
      </c>
      <c r="E295" s="32">
        <v>220</v>
      </c>
      <c r="F295" s="32">
        <v>61.42</v>
      </c>
      <c r="G295" s="57" t="s">
        <v>11</v>
      </c>
      <c r="H295" s="57" t="str">
        <f t="shared" si="9"/>
        <v>XETRA</v>
      </c>
    </row>
    <row r="296" spans="2:8" ht="12.75" customHeight="1">
      <c r="B296" s="37"/>
      <c r="C296" s="67" t="s">
        <v>751</v>
      </c>
      <c r="D296" s="32" t="str">
        <f t="shared" si="8"/>
        <v>Buy</v>
      </c>
      <c r="E296" s="32">
        <v>209</v>
      </c>
      <c r="F296" s="32">
        <v>61.48</v>
      </c>
      <c r="G296" s="57" t="s">
        <v>11</v>
      </c>
      <c r="H296" s="57" t="str">
        <f t="shared" si="9"/>
        <v>XETRA</v>
      </c>
    </row>
    <row r="297" spans="2:8" ht="12.75" customHeight="1">
      <c r="B297" s="37"/>
      <c r="C297" s="67" t="s">
        <v>752</v>
      </c>
      <c r="D297" s="32" t="str">
        <f t="shared" si="8"/>
        <v>Buy</v>
      </c>
      <c r="E297" s="32">
        <v>3</v>
      </c>
      <c r="F297" s="32">
        <v>61.48</v>
      </c>
      <c r="G297" s="57" t="s">
        <v>11</v>
      </c>
      <c r="H297" s="57" t="str">
        <f t="shared" si="9"/>
        <v>XETRA</v>
      </c>
    </row>
    <row r="298" spans="2:8" ht="12.75" customHeight="1">
      <c r="B298" s="37"/>
      <c r="C298" s="67" t="s">
        <v>753</v>
      </c>
      <c r="D298" s="32" t="str">
        <f t="shared" si="8"/>
        <v>Buy</v>
      </c>
      <c r="E298" s="32">
        <v>358</v>
      </c>
      <c r="F298" s="32">
        <v>61.48</v>
      </c>
      <c r="G298" s="57" t="s">
        <v>11</v>
      </c>
      <c r="H298" s="57" t="str">
        <f t="shared" si="9"/>
        <v>XETRA</v>
      </c>
    </row>
    <row r="299" spans="2:8" ht="12.75" customHeight="1">
      <c r="B299" s="37"/>
      <c r="C299" s="67" t="s">
        <v>754</v>
      </c>
      <c r="D299" s="32" t="str">
        <f t="shared" si="8"/>
        <v>Buy</v>
      </c>
      <c r="E299" s="32">
        <v>387</v>
      </c>
      <c r="F299" s="32">
        <v>61.48</v>
      </c>
      <c r="G299" s="57" t="s">
        <v>11</v>
      </c>
      <c r="H299" s="57" t="str">
        <f t="shared" si="9"/>
        <v>XETRA</v>
      </c>
    </row>
    <row r="300" spans="2:8" ht="12.75" customHeight="1">
      <c r="B300" s="37"/>
      <c r="C300" s="67" t="s">
        <v>755</v>
      </c>
      <c r="D300" s="32" t="str">
        <f t="shared" si="8"/>
        <v>Buy</v>
      </c>
      <c r="E300" s="32">
        <v>243</v>
      </c>
      <c r="F300" s="32">
        <v>61.42</v>
      </c>
      <c r="G300" s="57" t="s">
        <v>11</v>
      </c>
      <c r="H300" s="57" t="str">
        <f t="shared" si="9"/>
        <v>XETRA</v>
      </c>
    </row>
    <row r="301" spans="2:8" ht="12.75" customHeight="1">
      <c r="B301" s="37"/>
      <c r="C301" s="67" t="s">
        <v>756</v>
      </c>
      <c r="D301" s="32" t="str">
        <f t="shared" si="8"/>
        <v>Buy</v>
      </c>
      <c r="E301" s="32">
        <v>51</v>
      </c>
      <c r="F301" s="32">
        <v>61.42</v>
      </c>
      <c r="G301" s="57" t="s">
        <v>11</v>
      </c>
      <c r="H301" s="57" t="str">
        <f t="shared" si="9"/>
        <v>XETRA</v>
      </c>
    </row>
    <row r="302" spans="2:8" ht="12.75" customHeight="1">
      <c r="B302" s="37"/>
      <c r="C302" s="67" t="s">
        <v>757</v>
      </c>
      <c r="D302" s="32" t="str">
        <f t="shared" si="8"/>
        <v>Buy</v>
      </c>
      <c r="E302" s="32">
        <v>571</v>
      </c>
      <c r="F302" s="32">
        <v>61.46</v>
      </c>
      <c r="G302" s="57" t="s">
        <v>11</v>
      </c>
      <c r="H302" s="57" t="str">
        <f t="shared" si="9"/>
        <v>XETRA</v>
      </c>
    </row>
    <row r="303" spans="2:8" ht="12.75" customHeight="1">
      <c r="B303" s="37"/>
      <c r="C303" s="67" t="s">
        <v>758</v>
      </c>
      <c r="D303" s="32" t="str">
        <f t="shared" si="8"/>
        <v>Buy</v>
      </c>
      <c r="E303" s="32">
        <v>223</v>
      </c>
      <c r="F303" s="32">
        <v>61.46</v>
      </c>
      <c r="G303" s="57" t="s">
        <v>11</v>
      </c>
      <c r="H303" s="57" t="str">
        <f t="shared" si="9"/>
        <v>XETRA</v>
      </c>
    </row>
    <row r="304" spans="2:8" ht="12.75" customHeight="1">
      <c r="B304" s="37"/>
      <c r="C304" s="67" t="s">
        <v>759</v>
      </c>
      <c r="D304" s="32" t="str">
        <f t="shared" si="8"/>
        <v>Buy</v>
      </c>
      <c r="E304" s="32">
        <v>346</v>
      </c>
      <c r="F304" s="32">
        <v>61.48</v>
      </c>
      <c r="G304" s="57" t="s">
        <v>11</v>
      </c>
      <c r="H304" s="57" t="str">
        <f t="shared" si="9"/>
        <v>XETRA</v>
      </c>
    </row>
    <row r="305" spans="2:8" ht="12.75" customHeight="1">
      <c r="B305" s="37"/>
      <c r="C305" s="67" t="s">
        <v>760</v>
      </c>
      <c r="D305" s="32" t="str">
        <f t="shared" si="8"/>
        <v>Buy</v>
      </c>
      <c r="E305" s="32">
        <v>15</v>
      </c>
      <c r="F305" s="32">
        <v>61.48</v>
      </c>
      <c r="G305" s="57" t="s">
        <v>11</v>
      </c>
      <c r="H305" s="57" t="str">
        <f t="shared" si="9"/>
        <v>XETRA</v>
      </c>
    </row>
    <row r="306" spans="2:8" ht="12.75" customHeight="1">
      <c r="B306" s="37"/>
      <c r="C306" s="67" t="s">
        <v>761</v>
      </c>
      <c r="D306" s="32" t="str">
        <f t="shared" si="8"/>
        <v>Buy</v>
      </c>
      <c r="E306" s="32">
        <v>57</v>
      </c>
      <c r="F306" s="32">
        <v>61.46</v>
      </c>
      <c r="G306" s="57" t="s">
        <v>11</v>
      </c>
      <c r="H306" s="57" t="str">
        <f t="shared" si="9"/>
        <v>XETRA</v>
      </c>
    </row>
    <row r="307" spans="2:8" ht="12.75" customHeight="1">
      <c r="B307" s="37"/>
      <c r="C307" s="67" t="s">
        <v>762</v>
      </c>
      <c r="D307" s="32" t="str">
        <f t="shared" si="8"/>
        <v>Buy</v>
      </c>
      <c r="E307" s="32">
        <v>311</v>
      </c>
      <c r="F307" s="32">
        <v>61.46</v>
      </c>
      <c r="G307" s="57" t="s">
        <v>11</v>
      </c>
      <c r="H307" s="57" t="str">
        <f t="shared" si="9"/>
        <v>XETRA</v>
      </c>
    </row>
    <row r="308" spans="2:8" ht="12.75" customHeight="1">
      <c r="B308" s="37"/>
      <c r="C308" s="67" t="s">
        <v>763</v>
      </c>
      <c r="D308" s="32" t="str">
        <f t="shared" si="8"/>
        <v>Buy</v>
      </c>
      <c r="E308" s="32">
        <v>416</v>
      </c>
      <c r="F308" s="32">
        <v>61.46</v>
      </c>
      <c r="G308" s="57" t="s">
        <v>11</v>
      </c>
      <c r="H308" s="57" t="str">
        <f t="shared" si="9"/>
        <v>XETRA</v>
      </c>
    </row>
    <row r="309" spans="2:8" ht="12.75" customHeight="1">
      <c r="B309" s="37"/>
      <c r="C309" s="67" t="s">
        <v>764</v>
      </c>
      <c r="D309" s="32" t="str">
        <f t="shared" si="8"/>
        <v>Buy</v>
      </c>
      <c r="E309" s="32">
        <v>236</v>
      </c>
      <c r="F309" s="32">
        <v>61.38</v>
      </c>
      <c r="G309" s="57" t="s">
        <v>11</v>
      </c>
      <c r="H309" s="57" t="str">
        <f t="shared" si="9"/>
        <v>XETRA</v>
      </c>
    </row>
    <row r="310" spans="2:8" ht="12.75" customHeight="1">
      <c r="B310" s="37"/>
      <c r="C310" s="67" t="s">
        <v>765</v>
      </c>
      <c r="D310" s="32" t="str">
        <f t="shared" si="8"/>
        <v>Buy</v>
      </c>
      <c r="E310" s="32">
        <v>133</v>
      </c>
      <c r="F310" s="32">
        <v>61.38</v>
      </c>
      <c r="G310" s="57" t="s">
        <v>11</v>
      </c>
      <c r="H310" s="57" t="str">
        <f t="shared" si="9"/>
        <v>XETRA</v>
      </c>
    </row>
    <row r="311" spans="2:8" ht="12.75" customHeight="1">
      <c r="B311" s="37"/>
      <c r="C311" s="67" t="s">
        <v>766</v>
      </c>
      <c r="D311" s="32" t="str">
        <f t="shared" si="8"/>
        <v>Buy</v>
      </c>
      <c r="E311" s="32">
        <v>93</v>
      </c>
      <c r="F311" s="32">
        <v>61.38</v>
      </c>
      <c r="G311" s="57" t="s">
        <v>11</v>
      </c>
      <c r="H311" s="57" t="str">
        <f t="shared" si="9"/>
        <v>XETRA</v>
      </c>
    </row>
    <row r="312" spans="2:8" ht="12.75" customHeight="1">
      <c r="B312" s="37"/>
      <c r="C312" s="67" t="s">
        <v>767</v>
      </c>
      <c r="D312" s="32" t="str">
        <f t="shared" si="8"/>
        <v>Buy</v>
      </c>
      <c r="E312" s="32">
        <v>256</v>
      </c>
      <c r="F312" s="32">
        <v>61.38</v>
      </c>
      <c r="G312" s="57" t="s">
        <v>11</v>
      </c>
      <c r="H312" s="57" t="str">
        <f t="shared" si="9"/>
        <v>XETRA</v>
      </c>
    </row>
    <row r="313" spans="2:8" ht="12.75" customHeight="1">
      <c r="B313" s="37"/>
      <c r="C313" s="67" t="s">
        <v>768</v>
      </c>
      <c r="D313" s="32" t="str">
        <f t="shared" si="8"/>
        <v>Buy</v>
      </c>
      <c r="E313" s="32">
        <v>11</v>
      </c>
      <c r="F313" s="32">
        <v>61.38</v>
      </c>
      <c r="G313" s="57" t="s">
        <v>11</v>
      </c>
      <c r="H313" s="57" t="str">
        <f t="shared" si="9"/>
        <v>XETRA</v>
      </c>
    </row>
    <row r="314" spans="2:8" ht="12.75" customHeight="1">
      <c r="B314" s="37"/>
      <c r="C314" s="67" t="s">
        <v>769</v>
      </c>
      <c r="D314" s="32" t="str">
        <f t="shared" si="8"/>
        <v>Buy</v>
      </c>
      <c r="E314" s="32">
        <v>228</v>
      </c>
      <c r="F314" s="32">
        <v>61.36</v>
      </c>
      <c r="G314" s="57" t="s">
        <v>11</v>
      </c>
      <c r="H314" s="57" t="str">
        <f t="shared" si="9"/>
        <v>XETRA</v>
      </c>
    </row>
    <row r="315" spans="2:8" ht="12.75" customHeight="1">
      <c r="B315" s="37"/>
      <c r="C315" s="67" t="s">
        <v>770</v>
      </c>
      <c r="D315" s="32" t="str">
        <f t="shared" si="8"/>
        <v>Buy</v>
      </c>
      <c r="E315" s="32">
        <v>110</v>
      </c>
      <c r="F315" s="32">
        <v>61.36</v>
      </c>
      <c r="G315" s="57" t="s">
        <v>11</v>
      </c>
      <c r="H315" s="57" t="str">
        <f t="shared" si="9"/>
        <v>XETRA</v>
      </c>
    </row>
    <row r="316" spans="2:8" ht="12.75" customHeight="1">
      <c r="B316" s="37"/>
      <c r="C316" s="67" t="s">
        <v>771</v>
      </c>
      <c r="D316" s="32" t="str">
        <f t="shared" si="8"/>
        <v>Buy</v>
      </c>
      <c r="E316" s="32">
        <v>246</v>
      </c>
      <c r="F316" s="32">
        <v>61.36</v>
      </c>
      <c r="G316" s="57" t="s">
        <v>11</v>
      </c>
      <c r="H316" s="57" t="str">
        <f t="shared" si="9"/>
        <v>XETRA</v>
      </c>
    </row>
    <row r="317" spans="2:8" ht="12.75" customHeight="1">
      <c r="B317" s="37"/>
      <c r="C317" s="67" t="s">
        <v>772</v>
      </c>
      <c r="D317" s="32" t="str">
        <f t="shared" si="8"/>
        <v>Buy</v>
      </c>
      <c r="E317" s="32">
        <v>73</v>
      </c>
      <c r="F317" s="32">
        <v>61.36</v>
      </c>
      <c r="G317" s="57" t="s">
        <v>11</v>
      </c>
      <c r="H317" s="57" t="str">
        <f t="shared" si="9"/>
        <v>XETRA</v>
      </c>
    </row>
    <row r="318" spans="2:8" ht="12.75" customHeight="1">
      <c r="B318" s="37"/>
      <c r="C318" s="67" t="s">
        <v>773</v>
      </c>
      <c r="D318" s="32" t="str">
        <f t="shared" si="8"/>
        <v>Buy</v>
      </c>
      <c r="E318" s="32">
        <v>192</v>
      </c>
      <c r="F318" s="32">
        <v>61.38</v>
      </c>
      <c r="G318" s="57" t="s">
        <v>11</v>
      </c>
      <c r="H318" s="57" t="str">
        <f t="shared" si="9"/>
        <v>XETRA</v>
      </c>
    </row>
    <row r="319" spans="2:8" ht="12.75" customHeight="1">
      <c r="B319" s="37"/>
      <c r="C319" s="67" t="s">
        <v>774</v>
      </c>
      <c r="D319" s="32" t="str">
        <f t="shared" si="8"/>
        <v>Buy</v>
      </c>
      <c r="E319" s="32">
        <v>123</v>
      </c>
      <c r="F319" s="32">
        <v>61.36</v>
      </c>
      <c r="G319" s="57" t="s">
        <v>11</v>
      </c>
      <c r="H319" s="57" t="str">
        <f t="shared" si="9"/>
        <v>XETRA</v>
      </c>
    </row>
    <row r="320" spans="2:8" ht="12.75" customHeight="1">
      <c r="B320" s="37"/>
      <c r="C320" s="67" t="s">
        <v>775</v>
      </c>
      <c r="D320" s="32" t="str">
        <f t="shared" si="8"/>
        <v>Buy</v>
      </c>
      <c r="E320" s="32">
        <v>101</v>
      </c>
      <c r="F320" s="32">
        <v>61.36</v>
      </c>
      <c r="G320" s="57" t="s">
        <v>11</v>
      </c>
      <c r="H320" s="57" t="str">
        <f t="shared" si="9"/>
        <v>XETRA</v>
      </c>
    </row>
    <row r="321" spans="2:8" ht="12.75" customHeight="1">
      <c r="B321" s="37"/>
      <c r="C321" s="67" t="s">
        <v>776</v>
      </c>
      <c r="D321" s="32" t="str">
        <f t="shared" si="8"/>
        <v>Buy</v>
      </c>
      <c r="E321" s="32">
        <v>210</v>
      </c>
      <c r="F321" s="32">
        <v>61.36</v>
      </c>
      <c r="G321" s="57" t="s">
        <v>11</v>
      </c>
      <c r="H321" s="57" t="str">
        <f t="shared" si="9"/>
        <v>XETRA</v>
      </c>
    </row>
    <row r="322" spans="2:8" ht="12.75" customHeight="1">
      <c r="B322" s="37"/>
      <c r="C322" s="67" t="s">
        <v>777</v>
      </c>
      <c r="D322" s="32" t="str">
        <f t="shared" si="8"/>
        <v>Buy</v>
      </c>
      <c r="E322" s="32">
        <v>458</v>
      </c>
      <c r="F322" s="32">
        <v>61.36</v>
      </c>
      <c r="G322" s="57" t="s">
        <v>11</v>
      </c>
      <c r="H322" s="57" t="str">
        <f t="shared" si="9"/>
        <v>XETRA</v>
      </c>
    </row>
    <row r="323" spans="2:8" ht="12.75" customHeight="1">
      <c r="B323" s="37"/>
      <c r="C323" s="67" t="s">
        <v>778</v>
      </c>
      <c r="D323" s="32" t="str">
        <f t="shared" si="8"/>
        <v>Buy</v>
      </c>
      <c r="E323" s="32">
        <v>39</v>
      </c>
      <c r="F323" s="32">
        <v>61.36</v>
      </c>
      <c r="G323" s="57" t="s">
        <v>11</v>
      </c>
      <c r="H323" s="57" t="str">
        <f t="shared" si="9"/>
        <v>XETRA</v>
      </c>
    </row>
    <row r="324" spans="2:8" ht="12.75" customHeight="1">
      <c r="B324" s="37"/>
      <c r="C324" s="67" t="s">
        <v>779</v>
      </c>
      <c r="D324" s="32" t="str">
        <f t="shared" si="8"/>
        <v>Buy</v>
      </c>
      <c r="E324" s="32">
        <v>360</v>
      </c>
      <c r="F324" s="32">
        <v>61.36</v>
      </c>
      <c r="G324" s="57" t="s">
        <v>11</v>
      </c>
      <c r="H324" s="57" t="str">
        <f t="shared" si="9"/>
        <v>XETRA</v>
      </c>
    </row>
    <row r="325" spans="2:8" ht="12.75" customHeight="1">
      <c r="B325" s="37"/>
      <c r="C325" s="67" t="s">
        <v>780</v>
      </c>
      <c r="D325" s="32" t="str">
        <f t="shared" si="8"/>
        <v>Buy</v>
      </c>
      <c r="E325" s="32">
        <v>218</v>
      </c>
      <c r="F325" s="32">
        <v>61.34</v>
      </c>
      <c r="G325" s="57" t="s">
        <v>11</v>
      </c>
      <c r="H325" s="57" t="str">
        <f t="shared" si="9"/>
        <v>XETRA</v>
      </c>
    </row>
    <row r="326" spans="2:8" ht="12.75" customHeight="1">
      <c r="B326" s="37"/>
      <c r="C326" s="67" t="s">
        <v>781</v>
      </c>
      <c r="D326" s="32" t="str">
        <f t="shared" si="8"/>
        <v>Buy</v>
      </c>
      <c r="E326" s="32">
        <v>354</v>
      </c>
      <c r="F326" s="32">
        <v>61.24</v>
      </c>
      <c r="G326" s="57" t="s">
        <v>11</v>
      </c>
      <c r="H326" s="57" t="str">
        <f t="shared" si="9"/>
        <v>XETRA</v>
      </c>
    </row>
    <row r="327" spans="2:8" ht="12.75" customHeight="1">
      <c r="B327" s="37"/>
      <c r="C327" s="67" t="s">
        <v>782</v>
      </c>
      <c r="D327" s="32" t="str">
        <f t="shared" ref="D327:D369" si="10">IF(C327="","","Buy")</f>
        <v>Buy</v>
      </c>
      <c r="E327" s="32">
        <v>16</v>
      </c>
      <c r="F327" s="32">
        <v>61.22</v>
      </c>
      <c r="G327" s="57" t="s">
        <v>11</v>
      </c>
      <c r="H327" s="57" t="str">
        <f t="shared" si="9"/>
        <v>XETRA</v>
      </c>
    </row>
    <row r="328" spans="2:8" ht="12.75" customHeight="1">
      <c r="B328" s="37"/>
      <c r="C328" s="67" t="s">
        <v>783</v>
      </c>
      <c r="D328" s="32" t="str">
        <f t="shared" si="10"/>
        <v>Buy</v>
      </c>
      <c r="E328" s="32">
        <v>317</v>
      </c>
      <c r="F328" s="32">
        <v>61.22</v>
      </c>
      <c r="G328" s="57" t="s">
        <v>11</v>
      </c>
      <c r="H328" s="57" t="str">
        <f t="shared" ref="H328:H369" si="11">IF(F328="","","XETRA")</f>
        <v>XETRA</v>
      </c>
    </row>
    <row r="329" spans="2:8" ht="12.75" customHeight="1">
      <c r="B329" s="37"/>
      <c r="C329" s="67" t="s">
        <v>784</v>
      </c>
      <c r="D329" s="32" t="str">
        <f t="shared" si="10"/>
        <v>Buy</v>
      </c>
      <c r="E329" s="32">
        <v>289</v>
      </c>
      <c r="F329" s="32">
        <v>61.38</v>
      </c>
      <c r="G329" s="57" t="s">
        <v>11</v>
      </c>
      <c r="H329" s="57" t="str">
        <f t="shared" si="11"/>
        <v>XETRA</v>
      </c>
    </row>
    <row r="330" spans="2:8" ht="12.75" customHeight="1">
      <c r="B330" s="37"/>
      <c r="C330" s="67" t="s">
        <v>785</v>
      </c>
      <c r="D330" s="32" t="str">
        <f t="shared" si="10"/>
        <v>Buy</v>
      </c>
      <c r="E330" s="32">
        <v>166</v>
      </c>
      <c r="F330" s="32">
        <v>61.38</v>
      </c>
      <c r="G330" s="57" t="s">
        <v>11</v>
      </c>
      <c r="H330" s="57" t="str">
        <f t="shared" si="11"/>
        <v>XETRA</v>
      </c>
    </row>
    <row r="331" spans="2:8" ht="12.75" customHeight="1">
      <c r="B331" s="37"/>
      <c r="C331" s="67" t="s">
        <v>786</v>
      </c>
      <c r="D331" s="32" t="str">
        <f t="shared" si="10"/>
        <v>Buy</v>
      </c>
      <c r="E331" s="32">
        <v>363</v>
      </c>
      <c r="F331" s="32">
        <v>61.38</v>
      </c>
      <c r="G331" s="57" t="s">
        <v>11</v>
      </c>
      <c r="H331" s="57" t="str">
        <f t="shared" si="11"/>
        <v>XETRA</v>
      </c>
    </row>
    <row r="332" spans="2:8" ht="12.75" customHeight="1">
      <c r="B332" s="37"/>
      <c r="C332" s="67" t="s">
        <v>787</v>
      </c>
      <c r="D332" s="32" t="str">
        <f t="shared" si="10"/>
        <v>Buy</v>
      </c>
      <c r="E332" s="32">
        <v>226</v>
      </c>
      <c r="F332" s="32">
        <v>61.4</v>
      </c>
      <c r="G332" s="57" t="s">
        <v>11</v>
      </c>
      <c r="H332" s="57" t="str">
        <f t="shared" si="11"/>
        <v>XETRA</v>
      </c>
    </row>
    <row r="333" spans="2:8" ht="12.75" customHeight="1">
      <c r="B333" s="37"/>
      <c r="C333" s="67" t="s">
        <v>788</v>
      </c>
      <c r="D333" s="32" t="str">
        <f t="shared" si="10"/>
        <v>Buy</v>
      </c>
      <c r="E333" s="32">
        <v>228</v>
      </c>
      <c r="F333" s="32">
        <v>61.4</v>
      </c>
      <c r="G333" s="57" t="s">
        <v>11</v>
      </c>
      <c r="H333" s="57" t="str">
        <f t="shared" si="11"/>
        <v>XETRA</v>
      </c>
    </row>
    <row r="334" spans="2:8" ht="12.75" customHeight="1">
      <c r="B334" s="37"/>
      <c r="C334" s="67" t="s">
        <v>789</v>
      </c>
      <c r="D334" s="32" t="str">
        <f t="shared" si="10"/>
        <v>Buy</v>
      </c>
      <c r="E334" s="32">
        <v>515</v>
      </c>
      <c r="F334" s="32">
        <v>61.42</v>
      </c>
      <c r="G334" s="57" t="s">
        <v>11</v>
      </c>
      <c r="H334" s="57" t="str">
        <f t="shared" si="11"/>
        <v>XETRA</v>
      </c>
    </row>
    <row r="335" spans="2:8" ht="12.75" customHeight="1">
      <c r="B335" s="37"/>
      <c r="C335" s="67" t="s">
        <v>790</v>
      </c>
      <c r="D335" s="32" t="str">
        <f t="shared" si="10"/>
        <v>Buy</v>
      </c>
      <c r="E335" s="32">
        <v>264</v>
      </c>
      <c r="F335" s="32">
        <v>61.42</v>
      </c>
      <c r="G335" s="57" t="s">
        <v>11</v>
      </c>
      <c r="H335" s="57" t="str">
        <f t="shared" si="11"/>
        <v>XETRA</v>
      </c>
    </row>
    <row r="336" spans="2:8" ht="12.75" customHeight="1">
      <c r="B336" s="37"/>
      <c r="C336" s="67" t="s">
        <v>791</v>
      </c>
      <c r="D336" s="32" t="str">
        <f t="shared" si="10"/>
        <v>Buy</v>
      </c>
      <c r="E336" s="32">
        <v>280</v>
      </c>
      <c r="F336" s="32">
        <v>61.4</v>
      </c>
      <c r="G336" s="57" t="s">
        <v>11</v>
      </c>
      <c r="H336" s="57" t="str">
        <f t="shared" si="11"/>
        <v>XETRA</v>
      </c>
    </row>
    <row r="337" spans="2:8" ht="12.75" customHeight="1">
      <c r="B337" s="37"/>
      <c r="C337" s="67" t="s">
        <v>792</v>
      </c>
      <c r="D337" s="32" t="str">
        <f t="shared" si="10"/>
        <v>Buy</v>
      </c>
      <c r="E337" s="32">
        <v>259</v>
      </c>
      <c r="F337" s="32">
        <v>61.44</v>
      </c>
      <c r="G337" s="57" t="s">
        <v>11</v>
      </c>
      <c r="H337" s="57" t="str">
        <f t="shared" si="11"/>
        <v>XETRA</v>
      </c>
    </row>
    <row r="338" spans="2:8" ht="12.75" customHeight="1">
      <c r="B338" s="37"/>
      <c r="C338" s="67" t="s">
        <v>793</v>
      </c>
      <c r="D338" s="32" t="str">
        <f t="shared" si="10"/>
        <v>Buy</v>
      </c>
      <c r="E338" s="32">
        <v>213</v>
      </c>
      <c r="F338" s="32">
        <v>61.4</v>
      </c>
      <c r="G338" s="57" t="s">
        <v>11</v>
      </c>
      <c r="H338" s="57" t="str">
        <f t="shared" si="11"/>
        <v>XETRA</v>
      </c>
    </row>
    <row r="339" spans="2:8" ht="12.75" customHeight="1">
      <c r="B339" s="37"/>
      <c r="C339" s="67" t="s">
        <v>794</v>
      </c>
      <c r="D339" s="32" t="str">
        <f t="shared" si="10"/>
        <v>Buy</v>
      </c>
      <c r="E339" s="32">
        <v>561</v>
      </c>
      <c r="F339" s="32">
        <v>61.4</v>
      </c>
      <c r="G339" s="57" t="s">
        <v>11</v>
      </c>
      <c r="H339" s="57" t="str">
        <f t="shared" si="11"/>
        <v>XETRA</v>
      </c>
    </row>
    <row r="340" spans="2:8" ht="12.75" customHeight="1">
      <c r="B340" s="37"/>
      <c r="C340" s="67" t="s">
        <v>795</v>
      </c>
      <c r="D340" s="32" t="str">
        <f t="shared" si="10"/>
        <v>Buy</v>
      </c>
      <c r="E340" s="32">
        <v>87</v>
      </c>
      <c r="F340" s="32">
        <v>61.38</v>
      </c>
      <c r="G340" s="57" t="s">
        <v>11</v>
      </c>
      <c r="H340" s="57" t="str">
        <f t="shared" si="11"/>
        <v>XETRA</v>
      </c>
    </row>
    <row r="341" spans="2:8" ht="12.75" customHeight="1">
      <c r="B341" s="37"/>
      <c r="C341" s="67" t="s">
        <v>796</v>
      </c>
      <c r="D341" s="32" t="str">
        <f t="shared" si="10"/>
        <v>Buy</v>
      </c>
      <c r="E341" s="32">
        <v>273</v>
      </c>
      <c r="F341" s="32">
        <v>61.38</v>
      </c>
      <c r="G341" s="57" t="s">
        <v>11</v>
      </c>
      <c r="H341" s="57" t="str">
        <f t="shared" si="11"/>
        <v>XETRA</v>
      </c>
    </row>
    <row r="342" spans="2:8" ht="12.75" customHeight="1">
      <c r="B342" s="37"/>
      <c r="C342" s="67" t="s">
        <v>797</v>
      </c>
      <c r="D342" s="32" t="str">
        <f t="shared" si="10"/>
        <v>Buy</v>
      </c>
      <c r="E342" s="32">
        <v>363</v>
      </c>
      <c r="F342" s="32">
        <v>61.38</v>
      </c>
      <c r="G342" s="57" t="s">
        <v>11</v>
      </c>
      <c r="H342" s="57" t="str">
        <f t="shared" si="11"/>
        <v>XETRA</v>
      </c>
    </row>
    <row r="343" spans="2:8" ht="12.75" customHeight="1">
      <c r="B343" s="37"/>
      <c r="C343" s="67" t="s">
        <v>798</v>
      </c>
      <c r="D343" s="32" t="str">
        <f t="shared" si="10"/>
        <v>Buy</v>
      </c>
      <c r="E343" s="32">
        <v>126</v>
      </c>
      <c r="F343" s="32">
        <v>61.38</v>
      </c>
      <c r="G343" s="57" t="s">
        <v>11</v>
      </c>
      <c r="H343" s="57" t="str">
        <f t="shared" si="11"/>
        <v>XETRA</v>
      </c>
    </row>
    <row r="344" spans="2:8" ht="12.75" customHeight="1">
      <c r="B344" s="37"/>
      <c r="C344" s="67" t="s">
        <v>799</v>
      </c>
      <c r="D344" s="32" t="str">
        <f t="shared" si="10"/>
        <v>Buy</v>
      </c>
      <c r="E344" s="32">
        <v>249</v>
      </c>
      <c r="F344" s="32">
        <v>61.38</v>
      </c>
      <c r="G344" s="57" t="s">
        <v>11</v>
      </c>
      <c r="H344" s="57" t="str">
        <f t="shared" si="11"/>
        <v>XETRA</v>
      </c>
    </row>
    <row r="345" spans="2:8" ht="12.75" customHeight="1">
      <c r="B345" s="37"/>
      <c r="C345" s="67" t="s">
        <v>800</v>
      </c>
      <c r="D345" s="32" t="str">
        <f t="shared" si="10"/>
        <v>Buy</v>
      </c>
      <c r="E345" s="32">
        <v>197</v>
      </c>
      <c r="F345" s="32">
        <v>61.38</v>
      </c>
      <c r="G345" s="57" t="s">
        <v>11</v>
      </c>
      <c r="H345" s="57" t="str">
        <f t="shared" si="11"/>
        <v>XETRA</v>
      </c>
    </row>
    <row r="346" spans="2:8" ht="12.75" customHeight="1">
      <c r="B346" s="37"/>
      <c r="C346" s="67" t="s">
        <v>801</v>
      </c>
      <c r="D346" s="32" t="str">
        <f t="shared" si="10"/>
        <v>Buy</v>
      </c>
      <c r="E346" s="32">
        <v>81</v>
      </c>
      <c r="F346" s="32">
        <v>61.4</v>
      </c>
      <c r="G346" s="57" t="s">
        <v>11</v>
      </c>
      <c r="H346" s="57" t="str">
        <f t="shared" si="11"/>
        <v>XETRA</v>
      </c>
    </row>
    <row r="347" spans="2:8" ht="12.75" customHeight="1">
      <c r="B347" s="37"/>
      <c r="C347" s="67" t="s">
        <v>802</v>
      </c>
      <c r="D347" s="32" t="str">
        <f t="shared" si="10"/>
        <v>Buy</v>
      </c>
      <c r="E347" s="32">
        <v>178</v>
      </c>
      <c r="F347" s="32">
        <v>61.38</v>
      </c>
      <c r="G347" s="57" t="s">
        <v>11</v>
      </c>
      <c r="H347" s="57" t="str">
        <f t="shared" si="11"/>
        <v>XETRA</v>
      </c>
    </row>
    <row r="348" spans="2:8" ht="12.75" customHeight="1">
      <c r="B348" s="37"/>
      <c r="C348" s="67" t="s">
        <v>803</v>
      </c>
      <c r="D348" s="32" t="str">
        <f t="shared" si="10"/>
        <v>Buy</v>
      </c>
      <c r="E348" s="32">
        <v>300</v>
      </c>
      <c r="F348" s="32">
        <v>61.38</v>
      </c>
      <c r="G348" s="57" t="s">
        <v>11</v>
      </c>
      <c r="H348" s="57" t="str">
        <f t="shared" si="11"/>
        <v>XETRA</v>
      </c>
    </row>
    <row r="349" spans="2:8" ht="12.75" customHeight="1">
      <c r="B349" s="37"/>
      <c r="C349" s="67" t="s">
        <v>804</v>
      </c>
      <c r="D349" s="32" t="str">
        <f t="shared" si="10"/>
        <v>Buy</v>
      </c>
      <c r="E349" s="32">
        <v>369</v>
      </c>
      <c r="F349" s="32">
        <v>61.38</v>
      </c>
      <c r="G349" s="57" t="s">
        <v>11</v>
      </c>
      <c r="H349" s="57" t="str">
        <f t="shared" si="11"/>
        <v>XETRA</v>
      </c>
    </row>
    <row r="350" spans="2:8" ht="12.75" customHeight="1">
      <c r="B350" s="37"/>
      <c r="C350" s="67" t="s">
        <v>805</v>
      </c>
      <c r="D350" s="32" t="str">
        <f t="shared" si="10"/>
        <v>Buy</v>
      </c>
      <c r="E350" s="32">
        <v>288</v>
      </c>
      <c r="F350" s="32">
        <v>61.38</v>
      </c>
      <c r="G350" s="57" t="s">
        <v>11</v>
      </c>
      <c r="H350" s="57" t="str">
        <f t="shared" si="11"/>
        <v>XETRA</v>
      </c>
    </row>
    <row r="351" spans="2:8" ht="12.75" customHeight="1">
      <c r="B351" s="37"/>
      <c r="C351" s="67" t="s">
        <v>806</v>
      </c>
      <c r="D351" s="32" t="str">
        <f t="shared" si="10"/>
        <v>Buy</v>
      </c>
      <c r="E351" s="32">
        <v>469</v>
      </c>
      <c r="F351" s="32">
        <v>61.32</v>
      </c>
      <c r="G351" s="57" t="s">
        <v>11</v>
      </c>
      <c r="H351" s="57" t="str">
        <f t="shared" si="11"/>
        <v>XETRA</v>
      </c>
    </row>
    <row r="352" spans="2:8" ht="12.75" customHeight="1">
      <c r="B352" s="37"/>
      <c r="C352" s="67" t="s">
        <v>807</v>
      </c>
      <c r="D352" s="32" t="str">
        <f t="shared" si="10"/>
        <v>Buy</v>
      </c>
      <c r="E352" s="32">
        <v>300</v>
      </c>
      <c r="F352" s="32">
        <v>61.34</v>
      </c>
      <c r="G352" s="57" t="s">
        <v>11</v>
      </c>
      <c r="H352" s="57" t="str">
        <f t="shared" si="11"/>
        <v>XETRA</v>
      </c>
    </row>
    <row r="353" spans="2:8" ht="12.75" customHeight="1">
      <c r="B353" s="37"/>
      <c r="C353" s="67" t="s">
        <v>808</v>
      </c>
      <c r="D353" s="32" t="str">
        <f t="shared" si="10"/>
        <v>Buy</v>
      </c>
      <c r="E353" s="32">
        <v>225</v>
      </c>
      <c r="F353" s="32">
        <v>61.34</v>
      </c>
      <c r="G353" s="57" t="s">
        <v>11</v>
      </c>
      <c r="H353" s="57" t="str">
        <f t="shared" si="11"/>
        <v>XETRA</v>
      </c>
    </row>
    <row r="354" spans="2:8" ht="12.75" customHeight="1">
      <c r="B354" s="37"/>
      <c r="C354" s="67" t="s">
        <v>809</v>
      </c>
      <c r="D354" s="32" t="str">
        <f t="shared" si="10"/>
        <v>Buy</v>
      </c>
      <c r="E354" s="32">
        <v>295</v>
      </c>
      <c r="F354" s="32">
        <v>61.32</v>
      </c>
      <c r="G354" s="57" t="s">
        <v>11</v>
      </c>
      <c r="H354" s="57" t="str">
        <f t="shared" si="11"/>
        <v>XETRA</v>
      </c>
    </row>
    <row r="355" spans="2:8" ht="12.75" customHeight="1">
      <c r="B355" s="37"/>
      <c r="C355" s="67" t="s">
        <v>810</v>
      </c>
      <c r="D355" s="32" t="str">
        <f t="shared" si="10"/>
        <v>Buy</v>
      </c>
      <c r="E355" s="32">
        <v>435</v>
      </c>
      <c r="F355" s="32">
        <v>61.34</v>
      </c>
      <c r="G355" s="57" t="s">
        <v>11</v>
      </c>
      <c r="H355" s="57" t="str">
        <f t="shared" si="11"/>
        <v>XETRA</v>
      </c>
    </row>
    <row r="356" spans="2:8" ht="12.75" customHeight="1">
      <c r="B356" s="37"/>
      <c r="C356" s="67" t="s">
        <v>811</v>
      </c>
      <c r="D356" s="32" t="str">
        <f t="shared" si="10"/>
        <v>Buy</v>
      </c>
      <c r="E356" s="32">
        <v>246</v>
      </c>
      <c r="F356" s="32">
        <v>61.34</v>
      </c>
      <c r="G356" s="57" t="s">
        <v>11</v>
      </c>
      <c r="H356" s="57" t="str">
        <f t="shared" si="11"/>
        <v>XETRA</v>
      </c>
    </row>
    <row r="357" spans="2:8" ht="12.75" customHeight="1">
      <c r="B357" s="37"/>
      <c r="C357" s="67" t="s">
        <v>812</v>
      </c>
      <c r="D357" s="32" t="str">
        <f t="shared" si="10"/>
        <v>Buy</v>
      </c>
      <c r="E357" s="32">
        <v>291</v>
      </c>
      <c r="F357" s="32">
        <v>61.32</v>
      </c>
      <c r="G357" s="57" t="s">
        <v>11</v>
      </c>
      <c r="H357" s="57" t="str">
        <f t="shared" si="11"/>
        <v>XETRA</v>
      </c>
    </row>
    <row r="358" spans="2:8" ht="12.75" customHeight="1">
      <c r="B358" s="37"/>
      <c r="C358" s="67" t="s">
        <v>813</v>
      </c>
      <c r="D358" s="32" t="str">
        <f t="shared" si="10"/>
        <v>Buy</v>
      </c>
      <c r="E358" s="32">
        <v>241</v>
      </c>
      <c r="F358" s="32">
        <v>61.36</v>
      </c>
      <c r="G358" s="57" t="s">
        <v>11</v>
      </c>
      <c r="H358" s="57" t="str">
        <f t="shared" si="11"/>
        <v>XETRA</v>
      </c>
    </row>
    <row r="359" spans="2:8" ht="12.75" customHeight="1">
      <c r="B359" s="37"/>
      <c r="C359" s="67" t="s">
        <v>814</v>
      </c>
      <c r="D359" s="32" t="str">
        <f t="shared" si="10"/>
        <v>Buy</v>
      </c>
      <c r="E359" s="32">
        <v>612</v>
      </c>
      <c r="F359" s="32">
        <v>61.34</v>
      </c>
      <c r="G359" s="57" t="s">
        <v>11</v>
      </c>
      <c r="H359" s="57" t="str">
        <f t="shared" si="11"/>
        <v>XETRA</v>
      </c>
    </row>
    <row r="360" spans="2:8" ht="12.75" customHeight="1">
      <c r="B360" s="37"/>
      <c r="C360" s="67" t="s">
        <v>815</v>
      </c>
      <c r="D360" s="32" t="str">
        <f t="shared" si="10"/>
        <v>Buy</v>
      </c>
      <c r="E360" s="32">
        <v>109</v>
      </c>
      <c r="F360" s="32">
        <v>61.32</v>
      </c>
      <c r="G360" s="57" t="s">
        <v>11</v>
      </c>
      <c r="H360" s="57" t="str">
        <f t="shared" si="11"/>
        <v>XETRA</v>
      </c>
    </row>
    <row r="361" spans="2:8" ht="12.75" customHeight="1">
      <c r="B361" s="37"/>
      <c r="C361" s="67" t="s">
        <v>816</v>
      </c>
      <c r="D361" s="32" t="str">
        <f t="shared" si="10"/>
        <v>Buy</v>
      </c>
      <c r="E361" s="32">
        <v>93</v>
      </c>
      <c r="F361" s="32">
        <v>61.32</v>
      </c>
      <c r="G361" s="57" t="s">
        <v>11</v>
      </c>
      <c r="H361" s="57" t="str">
        <f t="shared" si="11"/>
        <v>XETRA</v>
      </c>
    </row>
    <row r="362" spans="2:8" ht="12.75" customHeight="1">
      <c r="B362" s="37"/>
      <c r="C362" s="67" t="s">
        <v>817</v>
      </c>
      <c r="D362" s="32" t="str">
        <f t="shared" si="10"/>
        <v>Buy</v>
      </c>
      <c r="E362" s="32">
        <v>26</v>
      </c>
      <c r="F362" s="32">
        <v>61.32</v>
      </c>
      <c r="G362" s="57" t="s">
        <v>11</v>
      </c>
      <c r="H362" s="57" t="str">
        <f t="shared" si="11"/>
        <v>XETRA</v>
      </c>
    </row>
    <row r="363" spans="2:8" ht="12.75" customHeight="1">
      <c r="B363" s="37"/>
      <c r="C363" s="67" t="s">
        <v>818</v>
      </c>
      <c r="D363" s="32" t="str">
        <f t="shared" si="10"/>
        <v>Buy</v>
      </c>
      <c r="E363" s="32">
        <v>267</v>
      </c>
      <c r="F363" s="32">
        <v>61.3</v>
      </c>
      <c r="G363" s="57" t="s">
        <v>11</v>
      </c>
      <c r="H363" s="57" t="str">
        <f t="shared" si="11"/>
        <v>XETRA</v>
      </c>
    </row>
    <row r="364" spans="2:8" ht="12.75" customHeight="1">
      <c r="B364" s="37"/>
      <c r="C364" s="67" t="s">
        <v>819</v>
      </c>
      <c r="D364" s="32" t="str">
        <f t="shared" si="10"/>
        <v>Buy</v>
      </c>
      <c r="E364" s="32">
        <v>192</v>
      </c>
      <c r="F364" s="32">
        <v>61.3</v>
      </c>
      <c r="G364" s="57" t="s">
        <v>11</v>
      </c>
      <c r="H364" s="57" t="str">
        <f t="shared" si="11"/>
        <v>XETRA</v>
      </c>
    </row>
    <row r="365" spans="2:8" ht="12.75" customHeight="1">
      <c r="B365" s="37"/>
      <c r="C365" s="67" t="s">
        <v>820</v>
      </c>
      <c r="D365" s="32" t="str">
        <f t="shared" si="10"/>
        <v>Buy</v>
      </c>
      <c r="E365" s="32">
        <v>225</v>
      </c>
      <c r="F365" s="32">
        <v>61.3</v>
      </c>
      <c r="G365" s="57" t="s">
        <v>11</v>
      </c>
      <c r="H365" s="57" t="str">
        <f t="shared" si="11"/>
        <v>XETRA</v>
      </c>
    </row>
    <row r="366" spans="2:8" ht="12.75" customHeight="1">
      <c r="B366" s="37"/>
      <c r="C366" s="67" t="s">
        <v>821</v>
      </c>
      <c r="D366" s="32" t="str">
        <f t="shared" si="10"/>
        <v>Buy</v>
      </c>
      <c r="E366" s="32">
        <v>125</v>
      </c>
      <c r="F366" s="32">
        <v>61.28</v>
      </c>
      <c r="G366" s="57" t="s">
        <v>11</v>
      </c>
      <c r="H366" s="57" t="str">
        <f t="shared" si="11"/>
        <v>XETRA</v>
      </c>
    </row>
    <row r="367" spans="2:8" ht="12.75" customHeight="1">
      <c r="B367" s="37"/>
      <c r="C367" s="67" t="s">
        <v>822</v>
      </c>
      <c r="D367" s="32" t="str">
        <f t="shared" si="10"/>
        <v>Buy</v>
      </c>
      <c r="E367" s="32">
        <v>174</v>
      </c>
      <c r="F367" s="32">
        <v>61.28</v>
      </c>
      <c r="G367" s="57" t="s">
        <v>11</v>
      </c>
      <c r="H367" s="57" t="str">
        <f t="shared" si="11"/>
        <v>XETRA</v>
      </c>
    </row>
    <row r="368" spans="2:8" ht="12.75" customHeight="1">
      <c r="B368" s="37"/>
      <c r="C368" s="67" t="s">
        <v>823</v>
      </c>
      <c r="D368" s="32" t="str">
        <f t="shared" si="10"/>
        <v>Buy</v>
      </c>
      <c r="E368" s="32">
        <v>100</v>
      </c>
      <c r="F368" s="32">
        <v>61.32</v>
      </c>
      <c r="G368" s="57" t="s">
        <v>11</v>
      </c>
      <c r="H368" s="57" t="str">
        <f t="shared" si="11"/>
        <v>XETRA</v>
      </c>
    </row>
    <row r="369" spans="2:8" ht="12.75" customHeight="1">
      <c r="B369" s="37"/>
      <c r="C369" s="67" t="s">
        <v>824</v>
      </c>
      <c r="D369" s="32" t="str">
        <f t="shared" si="10"/>
        <v>Buy</v>
      </c>
      <c r="E369" s="32">
        <v>77</v>
      </c>
      <c r="F369" s="32">
        <v>61.34</v>
      </c>
      <c r="G369" s="57" t="s">
        <v>11</v>
      </c>
      <c r="H369" s="57" t="str">
        <f t="shared" si="11"/>
        <v>XETRA</v>
      </c>
    </row>
    <row r="370" spans="2:8" ht="12.75" customHeight="1">
      <c r="B370" s="37"/>
      <c r="C370" s="31"/>
      <c r="D370" s="32"/>
      <c r="E370" s="32"/>
      <c r="F370" s="32"/>
      <c r="G370" s="37"/>
      <c r="H370" s="57"/>
    </row>
    <row r="371" spans="2:8" ht="12.75" customHeight="1">
      <c r="B371" s="37"/>
      <c r="C371" s="31"/>
      <c r="D371" s="32"/>
      <c r="E371" s="32"/>
      <c r="F371" s="32"/>
      <c r="G371" s="37"/>
      <c r="H371" s="57"/>
    </row>
    <row r="372" spans="2:8" ht="12.75" customHeight="1">
      <c r="B372" s="37"/>
      <c r="C372" s="31"/>
      <c r="D372" s="32"/>
      <c r="E372" s="32"/>
      <c r="F372" s="32"/>
      <c r="G372" s="37"/>
      <c r="H372" s="57"/>
    </row>
    <row r="373" spans="2:8" ht="12.75" customHeight="1">
      <c r="B373" s="37"/>
      <c r="C373" s="31"/>
      <c r="D373" s="32"/>
      <c r="E373" s="32"/>
      <c r="F373" s="32"/>
      <c r="G373" s="37"/>
      <c r="H373" s="57"/>
    </row>
    <row r="374" spans="2:8" ht="12.75" customHeight="1">
      <c r="B374" s="37"/>
      <c r="C374" s="31"/>
      <c r="D374" s="32"/>
      <c r="E374" s="32"/>
      <c r="F374" s="32"/>
      <c r="G374" s="37"/>
      <c r="H374" s="57"/>
    </row>
    <row r="375" spans="2:8" ht="12.75" customHeight="1">
      <c r="B375" s="37"/>
      <c r="C375" s="31"/>
      <c r="D375" s="32"/>
      <c r="E375" s="32"/>
      <c r="F375" s="32"/>
      <c r="G375" s="37"/>
      <c r="H375" s="57"/>
    </row>
    <row r="376" spans="2:8" ht="12.75" customHeight="1">
      <c r="B376" s="37"/>
      <c r="C376" s="31"/>
      <c r="D376" s="32"/>
      <c r="E376" s="32"/>
      <c r="F376" s="32"/>
      <c r="G376" s="37"/>
      <c r="H376" s="57"/>
    </row>
    <row r="377" spans="2:8" ht="12.75" customHeight="1">
      <c r="B377" s="37"/>
      <c r="C377" s="31"/>
      <c r="D377" s="32"/>
      <c r="E377" s="32"/>
      <c r="F377" s="32"/>
      <c r="G377" s="37"/>
      <c r="H377" s="57"/>
    </row>
    <row r="378" spans="2:8" ht="12.75" customHeight="1">
      <c r="B378" s="37"/>
      <c r="C378" s="31"/>
      <c r="D378" s="32"/>
      <c r="E378" s="32"/>
      <c r="F378" s="32"/>
      <c r="G378" s="37"/>
      <c r="H378" s="57"/>
    </row>
    <row r="379" spans="2:8" ht="12.75" customHeight="1">
      <c r="B379" s="37"/>
      <c r="C379" s="31"/>
      <c r="D379" s="32"/>
      <c r="E379" s="32"/>
      <c r="F379" s="32"/>
      <c r="G379" s="37"/>
      <c r="H379" s="57"/>
    </row>
    <row r="380" spans="2:8" ht="12.75" customHeight="1">
      <c r="B380" s="37"/>
      <c r="C380" s="31"/>
      <c r="D380" s="32"/>
      <c r="E380" s="32"/>
      <c r="F380" s="32"/>
      <c r="G380" s="37"/>
      <c r="H380" s="57"/>
    </row>
    <row r="381" spans="2:8" ht="12.75" customHeight="1">
      <c r="B381" s="37"/>
      <c r="C381" s="31"/>
      <c r="D381" s="32"/>
      <c r="E381" s="32"/>
      <c r="F381" s="32"/>
      <c r="G381" s="37"/>
      <c r="H381" s="57"/>
    </row>
    <row r="382" spans="2:8" ht="12.75" customHeight="1">
      <c r="B382" s="37"/>
      <c r="C382" s="31"/>
      <c r="D382" s="32"/>
      <c r="E382" s="32"/>
      <c r="F382" s="32"/>
      <c r="G382" s="37"/>
      <c r="H382" s="57"/>
    </row>
    <row r="383" spans="2:8" ht="12.75" customHeight="1">
      <c r="B383" s="37"/>
      <c r="C383" s="31"/>
      <c r="D383" s="32"/>
      <c r="E383" s="32"/>
      <c r="F383" s="32"/>
      <c r="G383" s="37"/>
      <c r="H383" s="57"/>
    </row>
    <row r="384" spans="2:8" ht="12.75" customHeight="1">
      <c r="B384" s="37"/>
      <c r="C384" s="31"/>
      <c r="D384" s="32"/>
      <c r="E384" s="32"/>
      <c r="F384" s="32"/>
      <c r="G384" s="37"/>
      <c r="H384" s="57"/>
    </row>
    <row r="385" spans="2:8" ht="12.75" customHeight="1">
      <c r="B385" s="37"/>
      <c r="C385" s="31"/>
      <c r="D385" s="32"/>
      <c r="E385" s="32"/>
      <c r="F385" s="32"/>
      <c r="G385" s="37"/>
      <c r="H385" s="57"/>
    </row>
    <row r="386" spans="2:8" ht="12.75" customHeight="1">
      <c r="B386" s="37"/>
      <c r="C386" s="31"/>
      <c r="D386" s="32"/>
      <c r="E386" s="32"/>
      <c r="F386" s="32"/>
      <c r="G386" s="37"/>
      <c r="H386" s="57"/>
    </row>
    <row r="387" spans="2:8" ht="12.75" customHeight="1">
      <c r="B387" s="37"/>
      <c r="C387" s="31"/>
      <c r="D387" s="32"/>
      <c r="E387" s="32"/>
      <c r="F387" s="32"/>
      <c r="G387" s="37"/>
      <c r="H387" s="57"/>
    </row>
    <row r="388" spans="2:8" ht="12.75" customHeight="1">
      <c r="B388" s="37"/>
      <c r="C388" s="31"/>
      <c r="D388" s="32"/>
      <c r="E388" s="32"/>
      <c r="F388" s="32"/>
      <c r="G388" s="37"/>
      <c r="H388" s="57"/>
    </row>
    <row r="389" spans="2:8" ht="12.75" customHeight="1">
      <c r="B389" s="37"/>
      <c r="C389" s="31"/>
      <c r="D389" s="32"/>
      <c r="E389" s="32"/>
      <c r="F389" s="32"/>
      <c r="G389" s="37"/>
      <c r="H389" s="57"/>
    </row>
    <row r="390" spans="2:8" ht="12.75" customHeight="1">
      <c r="B390" s="37"/>
      <c r="C390" s="31"/>
      <c r="D390" s="32"/>
      <c r="E390" s="32"/>
      <c r="F390" s="32"/>
      <c r="G390" s="37"/>
      <c r="H390" s="57"/>
    </row>
    <row r="391" spans="2:8" ht="12.75" customHeight="1">
      <c r="B391" s="37"/>
      <c r="C391" s="31"/>
      <c r="D391" s="32"/>
      <c r="E391" s="32"/>
      <c r="F391" s="32"/>
      <c r="G391" s="37"/>
      <c r="H391" s="57"/>
    </row>
    <row r="392" spans="2:8" ht="12.75" customHeight="1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108" zoomScale="86" zoomScaleNormal="86" workbookViewId="0">
      <selection activeCell="H193" sqref="H19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43756</v>
      </c>
      <c r="D4" s="48">
        <f>SUM(E7:E1999)</f>
        <v>39000</v>
      </c>
      <c r="E4" s="35">
        <f>F4/D4</f>
        <v>61.206091282051268</v>
      </c>
      <c r="F4" s="49">
        <f>SUMPRODUCT(E7:E4999,F7:F4999)</f>
        <v>2387037.5599999996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43756</v>
      </c>
      <c r="C7" s="79" t="s">
        <v>825</v>
      </c>
      <c r="D7" s="57" t="str">
        <f>IF(C7="","","Buy")</f>
        <v>Buy</v>
      </c>
      <c r="E7" s="58">
        <v>159</v>
      </c>
      <c r="F7" s="56">
        <v>61.1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/>
      <c r="C8" s="42" t="s">
        <v>826</v>
      </c>
      <c r="D8" s="57" t="str">
        <f t="shared" ref="D8:D71" si="0">IF(C8="","","Buy")</f>
        <v>Buy</v>
      </c>
      <c r="E8" s="58">
        <v>56</v>
      </c>
      <c r="F8" s="56">
        <v>61.1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/>
      <c r="C9" s="42" t="s">
        <v>827</v>
      </c>
      <c r="D9" s="57" t="str">
        <f t="shared" si="0"/>
        <v>Buy</v>
      </c>
      <c r="E9" s="58">
        <v>47</v>
      </c>
      <c r="F9" s="56">
        <v>61.1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/>
      <c r="C10" s="42" t="s">
        <v>828</v>
      </c>
      <c r="D10" s="57" t="str">
        <f t="shared" si="0"/>
        <v>Buy</v>
      </c>
      <c r="E10" s="58">
        <v>305</v>
      </c>
      <c r="F10" s="56">
        <v>61.1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/>
      <c r="C11" s="42" t="s">
        <v>829</v>
      </c>
      <c r="D11" s="57" t="str">
        <f t="shared" si="0"/>
        <v>Buy</v>
      </c>
      <c r="E11" s="58">
        <v>210</v>
      </c>
      <c r="F11" s="56">
        <v>61.12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/>
      <c r="C12" s="42" t="s">
        <v>830</v>
      </c>
      <c r="D12" s="57" t="str">
        <f t="shared" si="0"/>
        <v>Buy</v>
      </c>
      <c r="E12" s="58">
        <v>409</v>
      </c>
      <c r="F12" s="56">
        <v>61.08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/>
      <c r="C13" s="42" t="s">
        <v>831</v>
      </c>
      <c r="D13" s="57" t="str">
        <f t="shared" si="0"/>
        <v>Buy</v>
      </c>
      <c r="E13" s="58">
        <v>71</v>
      </c>
      <c r="F13" s="56">
        <v>60.9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/>
      <c r="C14" s="42" t="s">
        <v>832</v>
      </c>
      <c r="D14" s="57" t="str">
        <f t="shared" si="0"/>
        <v>Buy</v>
      </c>
      <c r="E14" s="58">
        <v>75</v>
      </c>
      <c r="F14" s="56">
        <v>60.9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/>
      <c r="C15" s="42" t="s">
        <v>833</v>
      </c>
      <c r="D15" s="57" t="str">
        <f t="shared" si="0"/>
        <v>Buy</v>
      </c>
      <c r="E15" s="58">
        <v>142</v>
      </c>
      <c r="F15" s="56">
        <v>60.9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/>
      <c r="C16" s="42" t="s">
        <v>834</v>
      </c>
      <c r="D16" s="57" t="str">
        <f t="shared" si="0"/>
        <v>Buy</v>
      </c>
      <c r="E16" s="58">
        <v>310</v>
      </c>
      <c r="F16" s="56">
        <v>60.88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/>
      <c r="C17" s="42" t="s">
        <v>835</v>
      </c>
      <c r="D17" s="57" t="str">
        <f t="shared" si="0"/>
        <v>Buy</v>
      </c>
      <c r="E17" s="58">
        <v>313</v>
      </c>
      <c r="F17" s="56">
        <v>60.78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/>
      <c r="C18" s="42" t="s">
        <v>836</v>
      </c>
      <c r="D18" s="57" t="str">
        <f t="shared" si="0"/>
        <v>Buy</v>
      </c>
      <c r="E18" s="58">
        <v>418</v>
      </c>
      <c r="F18" s="56">
        <v>60.78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/>
      <c r="C19" s="42" t="s">
        <v>837</v>
      </c>
      <c r="D19" s="57" t="str">
        <f t="shared" si="0"/>
        <v>Buy</v>
      </c>
      <c r="E19" s="58">
        <v>214</v>
      </c>
      <c r="F19" s="56">
        <v>60.82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/>
      <c r="C20" s="42" t="s">
        <v>838</v>
      </c>
      <c r="D20" s="57" t="str">
        <f t="shared" si="0"/>
        <v>Buy</v>
      </c>
      <c r="E20" s="58">
        <v>209</v>
      </c>
      <c r="F20" s="56">
        <v>60.84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/>
      <c r="C21" s="42" t="s">
        <v>839</v>
      </c>
      <c r="D21" s="57" t="str">
        <f t="shared" si="0"/>
        <v>Buy</v>
      </c>
      <c r="E21" s="58">
        <v>78</v>
      </c>
      <c r="F21" s="56">
        <v>60.84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/>
      <c r="C22" s="42" t="s">
        <v>840</v>
      </c>
      <c r="D22" s="57" t="str">
        <f t="shared" si="0"/>
        <v>Buy</v>
      </c>
      <c r="E22" s="58">
        <v>267</v>
      </c>
      <c r="F22" s="56">
        <v>60.84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/>
      <c r="C23" s="42" t="s">
        <v>841</v>
      </c>
      <c r="D23" s="57" t="str">
        <f t="shared" si="0"/>
        <v>Buy</v>
      </c>
      <c r="E23" s="58">
        <v>208</v>
      </c>
      <c r="F23" s="56">
        <v>60.86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/>
      <c r="C24" s="42" t="s">
        <v>842</v>
      </c>
      <c r="D24" s="57" t="str">
        <f t="shared" si="0"/>
        <v>Buy</v>
      </c>
      <c r="E24" s="58">
        <v>206</v>
      </c>
      <c r="F24" s="56">
        <v>60.86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/>
      <c r="C25" s="42" t="s">
        <v>843</v>
      </c>
      <c r="D25" s="57" t="str">
        <f t="shared" si="0"/>
        <v>Buy</v>
      </c>
      <c r="E25" s="58">
        <v>719</v>
      </c>
      <c r="F25" s="56">
        <v>60.94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/>
      <c r="C26" s="42" t="s">
        <v>844</v>
      </c>
      <c r="D26" s="57" t="str">
        <f t="shared" si="0"/>
        <v>Buy</v>
      </c>
      <c r="E26" s="58">
        <v>297</v>
      </c>
      <c r="F26" s="56">
        <v>60.86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/>
      <c r="C27" s="42" t="s">
        <v>845</v>
      </c>
      <c r="D27" s="57" t="str">
        <f t="shared" si="0"/>
        <v>Buy</v>
      </c>
      <c r="E27" s="58">
        <v>30</v>
      </c>
      <c r="F27" s="56">
        <v>60.86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/>
      <c r="C28" s="42" t="s">
        <v>846</v>
      </c>
      <c r="D28" s="57" t="str">
        <f t="shared" si="0"/>
        <v>Buy</v>
      </c>
      <c r="E28" s="58">
        <v>185</v>
      </c>
      <c r="F28" s="56">
        <v>60.92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/>
      <c r="C29" s="42" t="s">
        <v>847</v>
      </c>
      <c r="D29" s="57" t="str">
        <f t="shared" si="0"/>
        <v>Buy</v>
      </c>
      <c r="E29" s="58">
        <v>254</v>
      </c>
      <c r="F29" s="56">
        <v>60.92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/>
      <c r="C30" s="42" t="s">
        <v>848</v>
      </c>
      <c r="D30" s="57" t="str">
        <f t="shared" si="0"/>
        <v>Buy</v>
      </c>
      <c r="E30" s="58">
        <v>270</v>
      </c>
      <c r="F30" s="56">
        <v>60.94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/>
      <c r="C31" s="42" t="s">
        <v>849</v>
      </c>
      <c r="D31" s="57" t="str">
        <f t="shared" si="0"/>
        <v>Buy</v>
      </c>
      <c r="E31" s="58">
        <v>198</v>
      </c>
      <c r="F31" s="56">
        <v>60.9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/>
      <c r="C32" s="42" t="s">
        <v>850</v>
      </c>
      <c r="D32" s="57" t="str">
        <f t="shared" si="0"/>
        <v>Buy</v>
      </c>
      <c r="E32" s="58">
        <v>496</v>
      </c>
      <c r="F32" s="56">
        <v>60.88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/>
      <c r="C33" s="42" t="s">
        <v>851</v>
      </c>
      <c r="D33" s="57" t="str">
        <f t="shared" si="0"/>
        <v>Buy</v>
      </c>
      <c r="E33" s="58">
        <v>190</v>
      </c>
      <c r="F33" s="56">
        <v>60.9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/>
      <c r="C34" s="42" t="s">
        <v>852</v>
      </c>
      <c r="D34" s="57" t="str">
        <f t="shared" si="0"/>
        <v>Buy</v>
      </c>
      <c r="E34" s="58">
        <v>195</v>
      </c>
      <c r="F34" s="56">
        <v>60.88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/>
      <c r="C35" s="42" t="s">
        <v>853</v>
      </c>
      <c r="D35" s="57" t="str">
        <f t="shared" si="0"/>
        <v>Buy</v>
      </c>
      <c r="E35" s="58">
        <v>200</v>
      </c>
      <c r="F35" s="56">
        <v>60.82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/>
      <c r="C36" s="42" t="s">
        <v>854</v>
      </c>
      <c r="D36" s="57" t="str">
        <f t="shared" si="0"/>
        <v>Buy</v>
      </c>
      <c r="E36" s="58">
        <v>32</v>
      </c>
      <c r="F36" s="56">
        <v>60.82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/>
      <c r="C37" s="42" t="s">
        <v>855</v>
      </c>
      <c r="D37" s="57" t="str">
        <f t="shared" si="0"/>
        <v>Buy</v>
      </c>
      <c r="E37" s="58">
        <v>390</v>
      </c>
      <c r="F37" s="56">
        <v>60.9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/>
      <c r="C38" s="42" t="s">
        <v>856</v>
      </c>
      <c r="D38" s="57" t="str">
        <f t="shared" si="0"/>
        <v>Buy</v>
      </c>
      <c r="E38" s="58">
        <v>9</v>
      </c>
      <c r="F38" s="56">
        <v>60.92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/>
      <c r="C39" s="42" t="s">
        <v>857</v>
      </c>
      <c r="D39" s="57" t="str">
        <f t="shared" si="0"/>
        <v>Buy</v>
      </c>
      <c r="E39" s="58">
        <v>215</v>
      </c>
      <c r="F39" s="56">
        <v>60.92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/>
      <c r="C40" s="42" t="s">
        <v>858</v>
      </c>
      <c r="D40" s="57" t="str">
        <f t="shared" si="0"/>
        <v>Buy</v>
      </c>
      <c r="E40" s="58">
        <v>358</v>
      </c>
      <c r="F40" s="56">
        <v>60.96</v>
      </c>
      <c r="G40" s="59" t="s">
        <v>11</v>
      </c>
      <c r="H40" s="59" t="str">
        <f t="shared" si="1"/>
        <v>XETRA</v>
      </c>
    </row>
    <row r="41" spans="2:10" ht="12.75" customHeight="1">
      <c r="B41" s="37"/>
      <c r="C41" s="42" t="s">
        <v>859</v>
      </c>
      <c r="D41" s="57" t="str">
        <f t="shared" si="0"/>
        <v>Buy</v>
      </c>
      <c r="E41" s="58">
        <v>515</v>
      </c>
      <c r="F41" s="56">
        <v>60.94</v>
      </c>
      <c r="G41" s="59" t="s">
        <v>11</v>
      </c>
      <c r="H41" s="59" t="str">
        <f t="shared" si="1"/>
        <v>XETRA</v>
      </c>
    </row>
    <row r="42" spans="2:10" ht="12.75" customHeight="1">
      <c r="B42" s="37"/>
      <c r="C42" s="42" t="s">
        <v>860</v>
      </c>
      <c r="D42" s="57" t="str">
        <f t="shared" si="0"/>
        <v>Buy</v>
      </c>
      <c r="E42" s="58">
        <v>306</v>
      </c>
      <c r="F42" s="56">
        <v>61.1</v>
      </c>
      <c r="G42" s="59" t="s">
        <v>11</v>
      </c>
      <c r="H42" s="59" t="str">
        <f t="shared" si="1"/>
        <v>XETRA</v>
      </c>
    </row>
    <row r="43" spans="2:10" ht="12.75" customHeight="1">
      <c r="B43" s="37"/>
      <c r="C43" s="42" t="s">
        <v>861</v>
      </c>
      <c r="D43" s="57" t="str">
        <f t="shared" si="0"/>
        <v>Buy</v>
      </c>
      <c r="E43" s="58">
        <v>42</v>
      </c>
      <c r="F43" s="56">
        <v>61.14</v>
      </c>
      <c r="G43" s="59" t="s">
        <v>11</v>
      </c>
      <c r="H43" s="59" t="str">
        <f t="shared" si="1"/>
        <v>XETRA</v>
      </c>
    </row>
    <row r="44" spans="2:10" ht="12.75" customHeight="1">
      <c r="B44" s="37"/>
      <c r="C44" s="42" t="s">
        <v>862</v>
      </c>
      <c r="D44" s="57" t="str">
        <f t="shared" si="0"/>
        <v>Buy</v>
      </c>
      <c r="E44" s="58">
        <v>173</v>
      </c>
      <c r="F44" s="56">
        <v>61.14</v>
      </c>
      <c r="G44" s="59" t="s">
        <v>11</v>
      </c>
      <c r="H44" s="59" t="str">
        <f t="shared" si="1"/>
        <v>XETRA</v>
      </c>
    </row>
    <row r="45" spans="2:10" ht="12.75" customHeight="1">
      <c r="B45" s="37"/>
      <c r="C45" s="42" t="s">
        <v>863</v>
      </c>
      <c r="D45" s="57" t="str">
        <f t="shared" si="0"/>
        <v>Buy</v>
      </c>
      <c r="E45" s="58">
        <v>103</v>
      </c>
      <c r="F45" s="56">
        <v>61.22</v>
      </c>
      <c r="G45" s="59" t="s">
        <v>11</v>
      </c>
      <c r="H45" s="59" t="str">
        <f t="shared" si="1"/>
        <v>XETRA</v>
      </c>
    </row>
    <row r="46" spans="2:10" ht="12.75" customHeight="1">
      <c r="B46" s="37"/>
      <c r="C46" s="42" t="s">
        <v>864</v>
      </c>
      <c r="D46" s="57" t="str">
        <f t="shared" si="0"/>
        <v>Buy</v>
      </c>
      <c r="E46" s="58">
        <v>240</v>
      </c>
      <c r="F46" s="56">
        <v>61.22</v>
      </c>
      <c r="G46" s="59" t="s">
        <v>11</v>
      </c>
      <c r="H46" s="59" t="str">
        <f t="shared" si="1"/>
        <v>XETRA</v>
      </c>
    </row>
    <row r="47" spans="2:10" ht="12.75" customHeight="1">
      <c r="B47" s="37"/>
      <c r="C47" s="42" t="s">
        <v>865</v>
      </c>
      <c r="D47" s="57" t="str">
        <f t="shared" si="0"/>
        <v>Buy</v>
      </c>
      <c r="E47" s="58">
        <v>230</v>
      </c>
      <c r="F47" s="56">
        <v>61.12</v>
      </c>
      <c r="G47" s="59" t="s">
        <v>11</v>
      </c>
      <c r="H47" s="59" t="str">
        <f t="shared" si="1"/>
        <v>XETRA</v>
      </c>
    </row>
    <row r="48" spans="2:10" ht="12.75" customHeight="1">
      <c r="B48" s="37"/>
      <c r="C48" s="42" t="s">
        <v>866</v>
      </c>
      <c r="D48" s="57" t="str">
        <f t="shared" si="0"/>
        <v>Buy</v>
      </c>
      <c r="E48" s="58">
        <v>303</v>
      </c>
      <c r="F48" s="56">
        <v>61.06</v>
      </c>
      <c r="G48" s="59" t="s">
        <v>11</v>
      </c>
      <c r="H48" s="59" t="str">
        <f t="shared" si="1"/>
        <v>XETRA</v>
      </c>
    </row>
    <row r="49" spans="2:8" ht="12.75" customHeight="1">
      <c r="B49" s="37"/>
      <c r="C49" s="42" t="s">
        <v>867</v>
      </c>
      <c r="D49" s="57" t="str">
        <f t="shared" si="0"/>
        <v>Buy</v>
      </c>
      <c r="E49" s="58">
        <v>255</v>
      </c>
      <c r="F49" s="56">
        <v>61.04</v>
      </c>
      <c r="G49" s="59" t="s">
        <v>11</v>
      </c>
      <c r="H49" s="59" t="str">
        <f t="shared" si="1"/>
        <v>XETRA</v>
      </c>
    </row>
    <row r="50" spans="2:8" ht="12.75" customHeight="1">
      <c r="B50" s="37"/>
      <c r="C50" s="42" t="s">
        <v>868</v>
      </c>
      <c r="D50" s="57" t="str">
        <f t="shared" si="0"/>
        <v>Buy</v>
      </c>
      <c r="E50" s="58">
        <v>300</v>
      </c>
      <c r="F50" s="56">
        <v>61.02</v>
      </c>
      <c r="G50" s="59" t="s">
        <v>11</v>
      </c>
      <c r="H50" s="59" t="str">
        <f t="shared" si="1"/>
        <v>XETRA</v>
      </c>
    </row>
    <row r="51" spans="2:8" ht="12.75" customHeight="1">
      <c r="B51" s="37"/>
      <c r="C51" s="42" t="s">
        <v>869</v>
      </c>
      <c r="D51" s="57" t="str">
        <f t="shared" si="0"/>
        <v>Buy</v>
      </c>
      <c r="E51" s="58">
        <v>180</v>
      </c>
      <c r="F51" s="56">
        <v>61.02</v>
      </c>
      <c r="G51" s="59" t="s">
        <v>11</v>
      </c>
      <c r="H51" s="59" t="str">
        <f t="shared" si="1"/>
        <v>XETRA</v>
      </c>
    </row>
    <row r="52" spans="2:8" ht="12.75" customHeight="1">
      <c r="B52" s="37"/>
      <c r="C52" s="42" t="s">
        <v>870</v>
      </c>
      <c r="D52" s="57" t="str">
        <f t="shared" si="0"/>
        <v>Buy</v>
      </c>
      <c r="E52" s="58">
        <v>242</v>
      </c>
      <c r="F52" s="56">
        <v>61.02</v>
      </c>
      <c r="G52" s="59" t="s">
        <v>11</v>
      </c>
      <c r="H52" s="59" t="str">
        <f t="shared" si="1"/>
        <v>XETRA</v>
      </c>
    </row>
    <row r="53" spans="2:8" ht="12.75" customHeight="1">
      <c r="B53" s="37"/>
      <c r="C53" s="42" t="s">
        <v>871</v>
      </c>
      <c r="D53" s="57" t="str">
        <f t="shared" si="0"/>
        <v>Buy</v>
      </c>
      <c r="E53" s="58">
        <v>100</v>
      </c>
      <c r="F53" s="56">
        <v>61</v>
      </c>
      <c r="G53" s="59" t="s">
        <v>11</v>
      </c>
      <c r="H53" s="59" t="str">
        <f t="shared" si="1"/>
        <v>XETRA</v>
      </c>
    </row>
    <row r="54" spans="2:8" ht="12.75" customHeight="1">
      <c r="B54" s="37"/>
      <c r="C54" s="42" t="s">
        <v>872</v>
      </c>
      <c r="D54" s="57" t="str">
        <f t="shared" si="0"/>
        <v>Buy</v>
      </c>
      <c r="E54" s="58">
        <v>213</v>
      </c>
      <c r="F54" s="56">
        <v>60.98</v>
      </c>
      <c r="G54" s="59" t="s">
        <v>11</v>
      </c>
      <c r="H54" s="59" t="str">
        <f t="shared" si="1"/>
        <v>XETRA</v>
      </c>
    </row>
    <row r="55" spans="2:8" ht="12.75" customHeight="1">
      <c r="B55" s="37"/>
      <c r="C55" s="42" t="s">
        <v>873</v>
      </c>
      <c r="D55" s="57" t="str">
        <f t="shared" si="0"/>
        <v>Buy</v>
      </c>
      <c r="E55" s="58">
        <v>209</v>
      </c>
      <c r="F55" s="56">
        <v>60.96</v>
      </c>
      <c r="G55" s="59" t="s">
        <v>11</v>
      </c>
      <c r="H55" s="59" t="str">
        <f t="shared" si="1"/>
        <v>XETRA</v>
      </c>
    </row>
    <row r="56" spans="2:8" ht="12.75" customHeight="1">
      <c r="B56" s="37"/>
      <c r="C56" s="42" t="s">
        <v>874</v>
      </c>
      <c r="D56" s="57" t="str">
        <f t="shared" si="0"/>
        <v>Buy</v>
      </c>
      <c r="E56" s="58">
        <v>447</v>
      </c>
      <c r="F56" s="56">
        <v>60.94</v>
      </c>
      <c r="G56" s="59" t="s">
        <v>11</v>
      </c>
      <c r="H56" s="59" t="str">
        <f t="shared" si="1"/>
        <v>XETRA</v>
      </c>
    </row>
    <row r="57" spans="2:8" ht="12.75" customHeight="1">
      <c r="B57" s="37"/>
      <c r="C57" s="42" t="s">
        <v>875</v>
      </c>
      <c r="D57" s="57" t="str">
        <f t="shared" si="0"/>
        <v>Buy</v>
      </c>
      <c r="E57" s="58">
        <v>297</v>
      </c>
      <c r="F57" s="56">
        <v>60.88</v>
      </c>
      <c r="G57" s="59" t="s">
        <v>11</v>
      </c>
      <c r="H57" s="59" t="str">
        <f t="shared" si="1"/>
        <v>XETRA</v>
      </c>
    </row>
    <row r="58" spans="2:8" ht="12.75" customHeight="1">
      <c r="B58" s="37"/>
      <c r="C58" s="42" t="s">
        <v>876</v>
      </c>
      <c r="D58" s="57" t="str">
        <f t="shared" si="0"/>
        <v>Buy</v>
      </c>
      <c r="E58" s="58">
        <v>346</v>
      </c>
      <c r="F58" s="56">
        <v>60.94</v>
      </c>
      <c r="G58" s="59" t="s">
        <v>11</v>
      </c>
      <c r="H58" s="59" t="str">
        <f t="shared" si="1"/>
        <v>XETRA</v>
      </c>
    </row>
    <row r="59" spans="2:8" ht="12.75" customHeight="1">
      <c r="B59" s="37"/>
      <c r="C59" s="42" t="s">
        <v>877</v>
      </c>
      <c r="D59" s="57" t="str">
        <f t="shared" si="0"/>
        <v>Buy</v>
      </c>
      <c r="E59" s="58">
        <v>226</v>
      </c>
      <c r="F59" s="56">
        <v>61.06</v>
      </c>
      <c r="G59" s="59" t="s">
        <v>11</v>
      </c>
      <c r="H59" s="59" t="str">
        <f t="shared" si="1"/>
        <v>XETRA</v>
      </c>
    </row>
    <row r="60" spans="2:8" ht="12.75" customHeight="1">
      <c r="B60" s="37"/>
      <c r="C60" s="42" t="s">
        <v>878</v>
      </c>
      <c r="D60" s="57" t="str">
        <f t="shared" si="0"/>
        <v>Buy</v>
      </c>
      <c r="E60" s="58">
        <v>68</v>
      </c>
      <c r="F60" s="56">
        <v>61.06</v>
      </c>
      <c r="G60" s="59" t="s">
        <v>11</v>
      </c>
      <c r="H60" s="59" t="str">
        <f t="shared" si="1"/>
        <v>XETRA</v>
      </c>
    </row>
    <row r="61" spans="2:8" ht="12.75" customHeight="1">
      <c r="B61" s="37"/>
      <c r="C61" s="42" t="s">
        <v>879</v>
      </c>
      <c r="D61" s="57" t="str">
        <f t="shared" si="0"/>
        <v>Buy</v>
      </c>
      <c r="E61" s="58">
        <v>134</v>
      </c>
      <c r="F61" s="56">
        <v>61.06</v>
      </c>
      <c r="G61" s="59" t="s">
        <v>11</v>
      </c>
      <c r="H61" s="59" t="str">
        <f t="shared" si="1"/>
        <v>XETRA</v>
      </c>
    </row>
    <row r="62" spans="2:8" ht="12.75" customHeight="1">
      <c r="B62" s="37"/>
      <c r="C62" s="42" t="s">
        <v>880</v>
      </c>
      <c r="D62" s="57" t="str">
        <f t="shared" si="0"/>
        <v>Buy</v>
      </c>
      <c r="E62" s="58">
        <v>109</v>
      </c>
      <c r="F62" s="56">
        <v>61.22</v>
      </c>
      <c r="G62" s="59" t="s">
        <v>11</v>
      </c>
      <c r="H62" s="59" t="str">
        <f t="shared" si="1"/>
        <v>XETRA</v>
      </c>
    </row>
    <row r="63" spans="2:8" ht="12.75" customHeight="1">
      <c r="B63" s="37"/>
      <c r="C63" s="42" t="s">
        <v>881</v>
      </c>
      <c r="D63" s="57" t="str">
        <f t="shared" si="0"/>
        <v>Buy</v>
      </c>
      <c r="E63" s="58">
        <v>164</v>
      </c>
      <c r="F63" s="56">
        <v>61.22</v>
      </c>
      <c r="G63" s="59" t="s">
        <v>11</v>
      </c>
      <c r="H63" s="59" t="str">
        <f t="shared" si="1"/>
        <v>XETRA</v>
      </c>
    </row>
    <row r="64" spans="2:8" ht="12.75" customHeight="1">
      <c r="B64" s="37"/>
      <c r="C64" s="42" t="s">
        <v>882</v>
      </c>
      <c r="D64" s="57" t="str">
        <f t="shared" si="0"/>
        <v>Buy</v>
      </c>
      <c r="E64" s="58">
        <v>189</v>
      </c>
      <c r="F64" s="56">
        <v>61.2</v>
      </c>
      <c r="G64" s="59" t="s">
        <v>11</v>
      </c>
      <c r="H64" s="59" t="str">
        <f t="shared" si="1"/>
        <v>XETRA</v>
      </c>
    </row>
    <row r="65" spans="2:8" ht="12.75" customHeight="1">
      <c r="B65" s="37"/>
      <c r="C65" s="42" t="s">
        <v>883</v>
      </c>
      <c r="D65" s="57" t="str">
        <f t="shared" si="0"/>
        <v>Buy</v>
      </c>
      <c r="E65" s="58">
        <v>220</v>
      </c>
      <c r="F65" s="56">
        <v>61.2</v>
      </c>
      <c r="G65" s="59" t="s">
        <v>11</v>
      </c>
      <c r="H65" s="59" t="str">
        <f t="shared" si="1"/>
        <v>XETRA</v>
      </c>
    </row>
    <row r="66" spans="2:8" ht="12.75" customHeight="1">
      <c r="B66" s="37"/>
      <c r="C66" s="42" t="s">
        <v>884</v>
      </c>
      <c r="D66" s="57" t="str">
        <f t="shared" si="0"/>
        <v>Buy</v>
      </c>
      <c r="E66" s="58">
        <v>253</v>
      </c>
      <c r="F66" s="56">
        <v>61.24</v>
      </c>
      <c r="G66" s="59" t="s">
        <v>11</v>
      </c>
      <c r="H66" s="59" t="str">
        <f t="shared" si="1"/>
        <v>XETRA</v>
      </c>
    </row>
    <row r="67" spans="2:8" ht="12.75" customHeight="1">
      <c r="B67" s="37"/>
      <c r="C67" s="42" t="s">
        <v>885</v>
      </c>
      <c r="D67" s="57" t="str">
        <f t="shared" si="0"/>
        <v>Buy</v>
      </c>
      <c r="E67" s="58">
        <v>10</v>
      </c>
      <c r="F67" s="56">
        <v>61.24</v>
      </c>
      <c r="G67" s="59" t="s">
        <v>11</v>
      </c>
      <c r="H67" s="59" t="str">
        <f t="shared" si="1"/>
        <v>XETRA</v>
      </c>
    </row>
    <row r="68" spans="2:8" ht="12.75" customHeight="1">
      <c r="B68" s="37"/>
      <c r="C68" s="42" t="s">
        <v>886</v>
      </c>
      <c r="D68" s="57" t="str">
        <f t="shared" si="0"/>
        <v>Buy</v>
      </c>
      <c r="E68" s="58">
        <v>100</v>
      </c>
      <c r="F68" s="56">
        <v>61.38</v>
      </c>
      <c r="G68" s="59" t="s">
        <v>11</v>
      </c>
      <c r="H68" s="59" t="str">
        <f t="shared" si="1"/>
        <v>XETRA</v>
      </c>
    </row>
    <row r="69" spans="2:8" ht="12.75" customHeight="1">
      <c r="B69" s="37"/>
      <c r="C69" s="42" t="s">
        <v>887</v>
      </c>
      <c r="D69" s="57" t="str">
        <f t="shared" si="0"/>
        <v>Buy</v>
      </c>
      <c r="E69" s="58">
        <v>232</v>
      </c>
      <c r="F69" s="56">
        <v>61.4</v>
      </c>
      <c r="G69" s="59" t="s">
        <v>11</v>
      </c>
      <c r="H69" s="59" t="str">
        <f t="shared" si="1"/>
        <v>XETRA</v>
      </c>
    </row>
    <row r="70" spans="2:8" ht="12.75" customHeight="1">
      <c r="B70" s="37"/>
      <c r="C70" s="42" t="s">
        <v>888</v>
      </c>
      <c r="D70" s="57" t="str">
        <f t="shared" si="0"/>
        <v>Buy</v>
      </c>
      <c r="E70" s="58">
        <v>199</v>
      </c>
      <c r="F70" s="56">
        <v>61.42</v>
      </c>
      <c r="G70" s="59" t="s">
        <v>11</v>
      </c>
      <c r="H70" s="59" t="str">
        <f t="shared" si="1"/>
        <v>XETRA</v>
      </c>
    </row>
    <row r="71" spans="2:8" ht="12.75" customHeight="1">
      <c r="B71" s="37"/>
      <c r="C71" s="42" t="s">
        <v>889</v>
      </c>
      <c r="D71" s="57" t="str">
        <f t="shared" si="0"/>
        <v>Buy</v>
      </c>
      <c r="E71" s="58">
        <v>200</v>
      </c>
      <c r="F71" s="56">
        <v>61.4</v>
      </c>
      <c r="G71" s="59" t="s">
        <v>11</v>
      </c>
      <c r="H71" s="59" t="str">
        <f t="shared" si="1"/>
        <v>XETRA</v>
      </c>
    </row>
    <row r="72" spans="2:8" ht="12.75" customHeight="1">
      <c r="B72" s="37"/>
      <c r="C72" s="42" t="s">
        <v>890</v>
      </c>
      <c r="D72" s="57" t="str">
        <f t="shared" ref="D72:D135" si="2">IF(C72="","","Buy")</f>
        <v>Buy</v>
      </c>
      <c r="E72" s="58">
        <v>193</v>
      </c>
      <c r="F72" s="56">
        <v>61.4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/>
      <c r="C73" s="42" t="s">
        <v>891</v>
      </c>
      <c r="D73" s="57" t="str">
        <f t="shared" si="2"/>
        <v>Buy</v>
      </c>
      <c r="E73" s="58">
        <v>55</v>
      </c>
      <c r="F73" s="56">
        <v>61.4</v>
      </c>
      <c r="G73" s="59" t="s">
        <v>11</v>
      </c>
      <c r="H73" s="59" t="str">
        <f t="shared" si="3"/>
        <v>XETRA</v>
      </c>
    </row>
    <row r="74" spans="2:8" ht="12.75" customHeight="1">
      <c r="B74" s="37"/>
      <c r="C74" s="42" t="s">
        <v>892</v>
      </c>
      <c r="D74" s="57" t="str">
        <f t="shared" si="2"/>
        <v>Buy</v>
      </c>
      <c r="E74" s="58">
        <v>382</v>
      </c>
      <c r="F74" s="56">
        <v>61.4</v>
      </c>
      <c r="G74" s="59" t="s">
        <v>11</v>
      </c>
      <c r="H74" s="59" t="str">
        <f t="shared" si="3"/>
        <v>XETRA</v>
      </c>
    </row>
    <row r="75" spans="2:8" ht="12.75" customHeight="1">
      <c r="B75" s="37"/>
      <c r="C75" s="42" t="s">
        <v>893</v>
      </c>
      <c r="D75" s="57" t="str">
        <f t="shared" si="2"/>
        <v>Buy</v>
      </c>
      <c r="E75" s="58">
        <v>232</v>
      </c>
      <c r="F75" s="56">
        <v>61.34</v>
      </c>
      <c r="G75" s="59" t="s">
        <v>11</v>
      </c>
      <c r="H75" s="59" t="str">
        <f t="shared" si="3"/>
        <v>XETRA</v>
      </c>
    </row>
    <row r="76" spans="2:8" ht="12.75" customHeight="1">
      <c r="B76" s="37"/>
      <c r="C76" s="42" t="s">
        <v>894</v>
      </c>
      <c r="D76" s="57" t="str">
        <f t="shared" si="2"/>
        <v>Buy</v>
      </c>
      <c r="E76" s="58">
        <v>109</v>
      </c>
      <c r="F76" s="56">
        <v>61.42</v>
      </c>
      <c r="G76" s="59" t="s">
        <v>11</v>
      </c>
      <c r="H76" s="59" t="str">
        <f t="shared" si="3"/>
        <v>XETRA</v>
      </c>
    </row>
    <row r="77" spans="2:8" ht="12.75" customHeight="1">
      <c r="B77" s="37"/>
      <c r="C77" s="42" t="s">
        <v>895</v>
      </c>
      <c r="D77" s="57" t="str">
        <f t="shared" si="2"/>
        <v>Buy</v>
      </c>
      <c r="E77" s="58">
        <v>242</v>
      </c>
      <c r="F77" s="56">
        <v>61.42</v>
      </c>
      <c r="G77" s="59" t="s">
        <v>11</v>
      </c>
      <c r="H77" s="59" t="str">
        <f t="shared" si="3"/>
        <v>XETRA</v>
      </c>
    </row>
    <row r="78" spans="2:8" ht="12.75" customHeight="1">
      <c r="B78" s="37"/>
      <c r="C78" s="42" t="s">
        <v>896</v>
      </c>
      <c r="D78" s="57" t="str">
        <f t="shared" si="2"/>
        <v>Buy</v>
      </c>
      <c r="E78" s="58">
        <v>399</v>
      </c>
      <c r="F78" s="56">
        <v>61.48</v>
      </c>
      <c r="G78" s="59" t="s">
        <v>11</v>
      </c>
      <c r="H78" s="59" t="str">
        <f t="shared" si="3"/>
        <v>XETRA</v>
      </c>
    </row>
    <row r="79" spans="2:8" ht="12.75" customHeight="1">
      <c r="B79" s="37"/>
      <c r="C79" s="42" t="s">
        <v>897</v>
      </c>
      <c r="D79" s="57" t="str">
        <f t="shared" si="2"/>
        <v>Buy</v>
      </c>
      <c r="E79" s="58">
        <v>267</v>
      </c>
      <c r="F79" s="56">
        <v>61.5</v>
      </c>
      <c r="G79" s="59" t="s">
        <v>11</v>
      </c>
      <c r="H79" s="59" t="str">
        <f t="shared" si="3"/>
        <v>XETRA</v>
      </c>
    </row>
    <row r="80" spans="2:8" ht="12.75" customHeight="1">
      <c r="B80" s="37"/>
      <c r="C80" s="42" t="s">
        <v>898</v>
      </c>
      <c r="D80" s="57" t="str">
        <f t="shared" si="2"/>
        <v>Buy</v>
      </c>
      <c r="E80" s="58">
        <v>357</v>
      </c>
      <c r="F80" s="56">
        <v>61.5</v>
      </c>
      <c r="G80" s="59" t="s">
        <v>11</v>
      </c>
      <c r="H80" s="59" t="str">
        <f t="shared" si="3"/>
        <v>XETRA</v>
      </c>
    </row>
    <row r="81" spans="2:8" ht="12.75" customHeight="1">
      <c r="B81" s="37"/>
      <c r="C81" s="42" t="s">
        <v>899</v>
      </c>
      <c r="D81" s="57" t="str">
        <f t="shared" si="2"/>
        <v>Buy</v>
      </c>
      <c r="E81" s="58">
        <v>267</v>
      </c>
      <c r="F81" s="56">
        <v>61.48</v>
      </c>
      <c r="G81" s="59" t="s">
        <v>11</v>
      </c>
      <c r="H81" s="59" t="str">
        <f t="shared" si="3"/>
        <v>XETRA</v>
      </c>
    </row>
    <row r="82" spans="2:8" ht="12.75" customHeight="1">
      <c r="B82" s="37"/>
      <c r="C82" s="42" t="s">
        <v>900</v>
      </c>
      <c r="D82" s="57" t="str">
        <f t="shared" si="2"/>
        <v>Buy</v>
      </c>
      <c r="E82" s="58">
        <v>224</v>
      </c>
      <c r="F82" s="56">
        <v>61.44</v>
      </c>
      <c r="G82" s="59" t="s">
        <v>11</v>
      </c>
      <c r="H82" s="59" t="str">
        <f t="shared" si="3"/>
        <v>XETRA</v>
      </c>
    </row>
    <row r="83" spans="2:8" ht="12.75" customHeight="1">
      <c r="B83" s="37"/>
      <c r="C83" s="42" t="s">
        <v>901</v>
      </c>
      <c r="D83" s="57" t="str">
        <f t="shared" si="2"/>
        <v>Buy</v>
      </c>
      <c r="E83" s="58">
        <v>375</v>
      </c>
      <c r="F83" s="56">
        <v>61.48</v>
      </c>
      <c r="G83" s="59" t="s">
        <v>11</v>
      </c>
      <c r="H83" s="59" t="str">
        <f t="shared" si="3"/>
        <v>XETRA</v>
      </c>
    </row>
    <row r="84" spans="2:8" ht="12.75" customHeight="1">
      <c r="B84" s="37"/>
      <c r="C84" s="42" t="s">
        <v>902</v>
      </c>
      <c r="D84" s="57" t="str">
        <f t="shared" si="2"/>
        <v>Buy</v>
      </c>
      <c r="E84" s="58">
        <v>309</v>
      </c>
      <c r="F84" s="56">
        <v>61.46</v>
      </c>
      <c r="G84" s="59" t="s">
        <v>11</v>
      </c>
      <c r="H84" s="59" t="str">
        <f t="shared" si="3"/>
        <v>XETRA</v>
      </c>
    </row>
    <row r="85" spans="2:8" ht="12.75" customHeight="1">
      <c r="B85" s="37"/>
      <c r="C85" s="42" t="s">
        <v>903</v>
      </c>
      <c r="D85" s="57" t="str">
        <f t="shared" si="2"/>
        <v>Buy</v>
      </c>
      <c r="E85" s="58">
        <v>32</v>
      </c>
      <c r="F85" s="56">
        <v>61.44</v>
      </c>
      <c r="G85" s="59" t="s">
        <v>11</v>
      </c>
      <c r="H85" s="59" t="str">
        <f t="shared" si="3"/>
        <v>XETRA</v>
      </c>
    </row>
    <row r="86" spans="2:8" ht="12.75" customHeight="1">
      <c r="B86" s="37"/>
      <c r="C86" s="42" t="s">
        <v>904</v>
      </c>
      <c r="D86" s="57" t="str">
        <f t="shared" si="2"/>
        <v>Buy</v>
      </c>
      <c r="E86" s="58">
        <v>162</v>
      </c>
      <c r="F86" s="56">
        <v>61.44</v>
      </c>
      <c r="G86" s="59" t="s">
        <v>11</v>
      </c>
      <c r="H86" s="59" t="str">
        <f t="shared" si="3"/>
        <v>XETRA</v>
      </c>
    </row>
    <row r="87" spans="2:8" ht="12.75" customHeight="1">
      <c r="B87" s="37"/>
      <c r="C87" s="42" t="s">
        <v>905</v>
      </c>
      <c r="D87" s="57" t="str">
        <f t="shared" si="2"/>
        <v>Buy</v>
      </c>
      <c r="E87" s="58">
        <v>200</v>
      </c>
      <c r="F87" s="56">
        <v>61.4</v>
      </c>
      <c r="G87" s="59" t="s">
        <v>11</v>
      </c>
      <c r="H87" s="59" t="str">
        <f t="shared" si="3"/>
        <v>XETRA</v>
      </c>
    </row>
    <row r="88" spans="2:8" ht="12.75" customHeight="1">
      <c r="B88" s="37"/>
      <c r="C88" s="42" t="s">
        <v>906</v>
      </c>
      <c r="D88" s="57" t="str">
        <f t="shared" si="2"/>
        <v>Buy</v>
      </c>
      <c r="E88" s="58">
        <v>88</v>
      </c>
      <c r="F88" s="56">
        <v>61.4</v>
      </c>
      <c r="G88" s="59" t="s">
        <v>11</v>
      </c>
      <c r="H88" s="59" t="str">
        <f t="shared" si="3"/>
        <v>XETRA</v>
      </c>
    </row>
    <row r="89" spans="2:8" ht="12.75" customHeight="1">
      <c r="B89" s="37"/>
      <c r="C89" s="42" t="s">
        <v>907</v>
      </c>
      <c r="D89" s="57" t="str">
        <f t="shared" si="2"/>
        <v>Buy</v>
      </c>
      <c r="E89" s="58">
        <v>394</v>
      </c>
      <c r="F89" s="56">
        <v>61.44</v>
      </c>
      <c r="G89" s="59" t="s">
        <v>11</v>
      </c>
      <c r="H89" s="59" t="str">
        <f t="shared" si="3"/>
        <v>XETRA</v>
      </c>
    </row>
    <row r="90" spans="2:8" ht="12.75" customHeight="1">
      <c r="B90" s="37"/>
      <c r="C90" s="42" t="s">
        <v>908</v>
      </c>
      <c r="D90" s="57" t="str">
        <f t="shared" si="2"/>
        <v>Buy</v>
      </c>
      <c r="E90" s="58">
        <v>213</v>
      </c>
      <c r="F90" s="56">
        <v>61.42</v>
      </c>
      <c r="G90" s="59" t="s">
        <v>11</v>
      </c>
      <c r="H90" s="59" t="str">
        <f t="shared" si="3"/>
        <v>XETRA</v>
      </c>
    </row>
    <row r="91" spans="2:8" ht="12.75" customHeight="1">
      <c r="B91" s="37"/>
      <c r="C91" s="42" t="s">
        <v>909</v>
      </c>
      <c r="D91" s="57" t="str">
        <f t="shared" si="2"/>
        <v>Buy</v>
      </c>
      <c r="E91" s="58">
        <v>307</v>
      </c>
      <c r="F91" s="56">
        <v>61.42</v>
      </c>
      <c r="G91" s="59" t="s">
        <v>11</v>
      </c>
      <c r="H91" s="59" t="str">
        <f t="shared" si="3"/>
        <v>XETRA</v>
      </c>
    </row>
    <row r="92" spans="2:8" ht="12.75" customHeight="1">
      <c r="B92" s="37"/>
      <c r="C92" s="42" t="s">
        <v>910</v>
      </c>
      <c r="D92" s="57" t="str">
        <f t="shared" si="2"/>
        <v>Buy</v>
      </c>
      <c r="E92" s="58">
        <v>206</v>
      </c>
      <c r="F92" s="56">
        <v>61.44</v>
      </c>
      <c r="G92" s="59" t="s">
        <v>11</v>
      </c>
      <c r="H92" s="59" t="str">
        <f t="shared" si="3"/>
        <v>XETRA</v>
      </c>
    </row>
    <row r="93" spans="2:8" ht="12.75" customHeight="1">
      <c r="B93" s="37"/>
      <c r="C93" s="42" t="s">
        <v>911</v>
      </c>
      <c r="D93" s="57" t="str">
        <f t="shared" si="2"/>
        <v>Buy</v>
      </c>
      <c r="E93" s="58">
        <v>170</v>
      </c>
      <c r="F93" s="56">
        <v>61.46</v>
      </c>
      <c r="G93" s="59" t="s">
        <v>11</v>
      </c>
      <c r="H93" s="59" t="str">
        <f t="shared" si="3"/>
        <v>XETRA</v>
      </c>
    </row>
    <row r="94" spans="2:8" ht="12.75" customHeight="1">
      <c r="B94" s="37"/>
      <c r="C94" s="42" t="s">
        <v>912</v>
      </c>
      <c r="D94" s="57" t="str">
        <f t="shared" si="2"/>
        <v>Buy</v>
      </c>
      <c r="E94" s="58">
        <v>267</v>
      </c>
      <c r="F94" s="56">
        <v>61.46</v>
      </c>
      <c r="G94" s="59" t="s">
        <v>11</v>
      </c>
      <c r="H94" s="59" t="str">
        <f t="shared" si="3"/>
        <v>XETRA</v>
      </c>
    </row>
    <row r="95" spans="2:8" ht="12.75" customHeight="1">
      <c r="B95" s="37"/>
      <c r="C95" s="42" t="s">
        <v>913</v>
      </c>
      <c r="D95" s="57" t="str">
        <f t="shared" si="2"/>
        <v>Buy</v>
      </c>
      <c r="E95" s="58">
        <v>204</v>
      </c>
      <c r="F95" s="56">
        <v>61.46</v>
      </c>
      <c r="G95" s="59" t="s">
        <v>11</v>
      </c>
      <c r="H95" s="59" t="str">
        <f t="shared" si="3"/>
        <v>XETRA</v>
      </c>
    </row>
    <row r="96" spans="2:8" ht="12.75" customHeight="1">
      <c r="B96" s="37"/>
      <c r="C96" s="42" t="s">
        <v>914</v>
      </c>
      <c r="D96" s="57" t="str">
        <f t="shared" si="2"/>
        <v>Buy</v>
      </c>
      <c r="E96" s="58">
        <v>151</v>
      </c>
      <c r="F96" s="56">
        <v>61.44</v>
      </c>
      <c r="G96" s="59" t="s">
        <v>11</v>
      </c>
      <c r="H96" s="59" t="str">
        <f t="shared" si="3"/>
        <v>XETRA</v>
      </c>
    </row>
    <row r="97" spans="2:8" ht="12.75" customHeight="1">
      <c r="B97" s="37"/>
      <c r="C97" s="42" t="s">
        <v>915</v>
      </c>
      <c r="D97" s="57" t="str">
        <f t="shared" si="2"/>
        <v>Buy</v>
      </c>
      <c r="E97" s="58">
        <v>81</v>
      </c>
      <c r="F97" s="56">
        <v>61.44</v>
      </c>
      <c r="G97" s="59" t="s">
        <v>11</v>
      </c>
      <c r="H97" s="59" t="str">
        <f t="shared" si="3"/>
        <v>XETRA</v>
      </c>
    </row>
    <row r="98" spans="2:8" ht="12.75" customHeight="1">
      <c r="B98" s="37"/>
      <c r="C98" s="42" t="s">
        <v>916</v>
      </c>
      <c r="D98" s="57" t="str">
        <f t="shared" si="2"/>
        <v>Buy</v>
      </c>
      <c r="E98" s="58">
        <v>160</v>
      </c>
      <c r="F98" s="56">
        <v>61.36</v>
      </c>
      <c r="G98" s="59" t="s">
        <v>11</v>
      </c>
      <c r="H98" s="59" t="str">
        <f t="shared" si="3"/>
        <v>XETRA</v>
      </c>
    </row>
    <row r="99" spans="2:8" ht="12.75" customHeight="1">
      <c r="B99" s="37"/>
      <c r="C99" s="42" t="s">
        <v>917</v>
      </c>
      <c r="D99" s="57" t="str">
        <f t="shared" si="2"/>
        <v>Buy</v>
      </c>
      <c r="E99" s="58">
        <v>52</v>
      </c>
      <c r="F99" s="56">
        <v>61.36</v>
      </c>
      <c r="G99" s="59" t="s">
        <v>11</v>
      </c>
      <c r="H99" s="59" t="str">
        <f t="shared" si="3"/>
        <v>XETRA</v>
      </c>
    </row>
    <row r="100" spans="2:8" ht="12.75" customHeight="1">
      <c r="B100" s="37"/>
      <c r="C100" s="42" t="s">
        <v>918</v>
      </c>
      <c r="D100" s="57" t="str">
        <f t="shared" si="2"/>
        <v>Buy</v>
      </c>
      <c r="E100" s="58">
        <v>206</v>
      </c>
      <c r="F100" s="56">
        <v>61.32</v>
      </c>
      <c r="G100" s="59" t="s">
        <v>11</v>
      </c>
      <c r="H100" s="59" t="str">
        <f t="shared" si="3"/>
        <v>XETRA</v>
      </c>
    </row>
    <row r="101" spans="2:8" ht="12.75" customHeight="1">
      <c r="B101" s="37"/>
      <c r="C101" s="42" t="s">
        <v>919</v>
      </c>
      <c r="D101" s="57" t="str">
        <f t="shared" si="2"/>
        <v>Buy</v>
      </c>
      <c r="E101" s="58">
        <v>379</v>
      </c>
      <c r="F101" s="56">
        <v>61.26</v>
      </c>
      <c r="G101" s="59" t="s">
        <v>11</v>
      </c>
      <c r="H101" s="59" t="str">
        <f t="shared" si="3"/>
        <v>XETRA</v>
      </c>
    </row>
    <row r="102" spans="2:8" ht="12.75" customHeight="1">
      <c r="B102" s="37"/>
      <c r="C102" s="42" t="s">
        <v>920</v>
      </c>
      <c r="D102" s="57" t="str">
        <f t="shared" si="2"/>
        <v>Buy</v>
      </c>
      <c r="E102" s="58">
        <v>220</v>
      </c>
      <c r="F102" s="56">
        <v>61.26</v>
      </c>
      <c r="G102" s="59" t="s">
        <v>11</v>
      </c>
      <c r="H102" s="59" t="str">
        <f t="shared" si="3"/>
        <v>XETRA</v>
      </c>
    </row>
    <row r="103" spans="2:8" ht="12.75" customHeight="1">
      <c r="B103" s="37"/>
      <c r="C103" s="42" t="s">
        <v>921</v>
      </c>
      <c r="D103" s="57" t="str">
        <f t="shared" si="2"/>
        <v>Buy</v>
      </c>
      <c r="E103" s="58">
        <v>59</v>
      </c>
      <c r="F103" s="56">
        <v>61.3</v>
      </c>
      <c r="G103" s="59" t="s">
        <v>11</v>
      </c>
      <c r="H103" s="59" t="str">
        <f t="shared" si="3"/>
        <v>XETRA</v>
      </c>
    </row>
    <row r="104" spans="2:8" ht="12.75" customHeight="1">
      <c r="B104" s="37"/>
      <c r="C104" s="42" t="s">
        <v>922</v>
      </c>
      <c r="D104" s="57" t="str">
        <f t="shared" si="2"/>
        <v>Buy</v>
      </c>
      <c r="E104" s="58">
        <v>188</v>
      </c>
      <c r="F104" s="56">
        <v>61.3</v>
      </c>
      <c r="G104" s="59" t="s">
        <v>11</v>
      </c>
      <c r="H104" s="59" t="str">
        <f t="shared" si="3"/>
        <v>XETRA</v>
      </c>
    </row>
    <row r="105" spans="2:8" ht="12.75" customHeight="1">
      <c r="B105" s="37"/>
      <c r="C105" s="42" t="s">
        <v>923</v>
      </c>
      <c r="D105" s="57" t="str">
        <f t="shared" si="2"/>
        <v>Buy</v>
      </c>
      <c r="E105" s="58">
        <v>391</v>
      </c>
      <c r="F105" s="56">
        <v>61.28</v>
      </c>
      <c r="G105" s="59" t="s">
        <v>11</v>
      </c>
      <c r="H105" s="59" t="str">
        <f t="shared" si="3"/>
        <v>XETRA</v>
      </c>
    </row>
    <row r="106" spans="2:8" ht="12.75" customHeight="1">
      <c r="B106" s="37"/>
      <c r="C106" s="42" t="s">
        <v>924</v>
      </c>
      <c r="D106" s="57" t="str">
        <f t="shared" si="2"/>
        <v>Buy</v>
      </c>
      <c r="E106" s="58">
        <v>216</v>
      </c>
      <c r="F106" s="56">
        <v>61.28</v>
      </c>
      <c r="G106" s="59" t="s">
        <v>11</v>
      </c>
      <c r="H106" s="59" t="str">
        <f t="shared" si="3"/>
        <v>XETRA</v>
      </c>
    </row>
    <row r="107" spans="2:8" ht="12.75" customHeight="1">
      <c r="B107" s="37"/>
      <c r="C107" s="42" t="s">
        <v>925</v>
      </c>
      <c r="D107" s="57" t="str">
        <f t="shared" si="2"/>
        <v>Buy</v>
      </c>
      <c r="E107" s="58">
        <v>200</v>
      </c>
      <c r="F107" s="56">
        <v>61.28</v>
      </c>
      <c r="G107" s="59" t="s">
        <v>11</v>
      </c>
      <c r="H107" s="59" t="str">
        <f t="shared" si="3"/>
        <v>XETRA</v>
      </c>
    </row>
    <row r="108" spans="2:8" ht="12.75" customHeight="1">
      <c r="B108" s="37"/>
      <c r="C108" s="42" t="s">
        <v>926</v>
      </c>
      <c r="D108" s="57" t="str">
        <f t="shared" si="2"/>
        <v>Buy</v>
      </c>
      <c r="E108" s="58">
        <v>284</v>
      </c>
      <c r="F108" s="56">
        <v>61.22</v>
      </c>
      <c r="G108" s="59" t="s">
        <v>11</v>
      </c>
      <c r="H108" s="59" t="str">
        <f t="shared" si="3"/>
        <v>XETRA</v>
      </c>
    </row>
    <row r="109" spans="2:8" ht="12.75" customHeight="1">
      <c r="B109" s="37"/>
      <c r="C109" s="42" t="s">
        <v>927</v>
      </c>
      <c r="D109" s="57" t="str">
        <f t="shared" si="2"/>
        <v>Buy</v>
      </c>
      <c r="E109" s="58">
        <v>309</v>
      </c>
      <c r="F109" s="56">
        <v>61.32</v>
      </c>
      <c r="G109" s="59" t="s">
        <v>11</v>
      </c>
      <c r="H109" s="59" t="str">
        <f t="shared" si="3"/>
        <v>XETRA</v>
      </c>
    </row>
    <row r="110" spans="2:8" ht="12.75" customHeight="1">
      <c r="B110" s="37"/>
      <c r="C110" s="42" t="s">
        <v>928</v>
      </c>
      <c r="D110" s="57" t="str">
        <f t="shared" si="2"/>
        <v>Buy</v>
      </c>
      <c r="E110" s="58">
        <v>99</v>
      </c>
      <c r="F110" s="56">
        <v>61.32</v>
      </c>
      <c r="G110" s="59" t="s">
        <v>11</v>
      </c>
      <c r="H110" s="59" t="str">
        <f t="shared" si="3"/>
        <v>XETRA</v>
      </c>
    </row>
    <row r="111" spans="2:8" ht="12.75" customHeight="1">
      <c r="B111" s="37"/>
      <c r="C111" s="42" t="s">
        <v>929</v>
      </c>
      <c r="D111" s="57" t="str">
        <f t="shared" si="2"/>
        <v>Buy</v>
      </c>
      <c r="E111" s="58">
        <v>163</v>
      </c>
      <c r="F111" s="56">
        <v>61.32</v>
      </c>
      <c r="G111" s="59" t="s">
        <v>11</v>
      </c>
      <c r="H111" s="59" t="str">
        <f t="shared" si="3"/>
        <v>XETRA</v>
      </c>
    </row>
    <row r="112" spans="2:8" ht="12.75" customHeight="1">
      <c r="B112" s="37"/>
      <c r="C112" s="42" t="s">
        <v>930</v>
      </c>
      <c r="D112" s="57" t="str">
        <f t="shared" si="2"/>
        <v>Buy</v>
      </c>
      <c r="E112" s="58">
        <v>179</v>
      </c>
      <c r="F112" s="56">
        <v>61.32</v>
      </c>
      <c r="G112" s="59" t="s">
        <v>11</v>
      </c>
      <c r="H112" s="59" t="str">
        <f t="shared" si="3"/>
        <v>XETRA</v>
      </c>
    </row>
    <row r="113" spans="2:8" ht="12.75" customHeight="1">
      <c r="B113" s="37"/>
      <c r="C113" s="42" t="s">
        <v>931</v>
      </c>
      <c r="D113" s="57" t="str">
        <f t="shared" si="2"/>
        <v>Buy</v>
      </c>
      <c r="E113" s="58">
        <v>162</v>
      </c>
      <c r="F113" s="56">
        <v>61.32</v>
      </c>
      <c r="G113" s="59" t="s">
        <v>11</v>
      </c>
      <c r="H113" s="59" t="str">
        <f t="shared" si="3"/>
        <v>XETRA</v>
      </c>
    </row>
    <row r="114" spans="2:8" ht="12.75" customHeight="1">
      <c r="B114" s="37"/>
      <c r="C114" s="42" t="s">
        <v>932</v>
      </c>
      <c r="D114" s="57" t="str">
        <f t="shared" si="2"/>
        <v>Buy</v>
      </c>
      <c r="E114" s="58">
        <v>320</v>
      </c>
      <c r="F114" s="56">
        <v>61.32</v>
      </c>
      <c r="G114" s="59" t="s">
        <v>11</v>
      </c>
      <c r="H114" s="59" t="str">
        <f t="shared" si="3"/>
        <v>XETRA</v>
      </c>
    </row>
    <row r="115" spans="2:8" ht="12.75" customHeight="1">
      <c r="B115" s="37"/>
      <c r="C115" s="42" t="s">
        <v>933</v>
      </c>
      <c r="D115" s="57" t="str">
        <f t="shared" si="2"/>
        <v>Buy</v>
      </c>
      <c r="E115" s="58">
        <v>195</v>
      </c>
      <c r="F115" s="56">
        <v>61.34</v>
      </c>
      <c r="G115" s="59" t="s">
        <v>11</v>
      </c>
      <c r="H115" s="59" t="str">
        <f t="shared" si="3"/>
        <v>XETRA</v>
      </c>
    </row>
    <row r="116" spans="2:8" ht="12.75" customHeight="1">
      <c r="B116" s="37"/>
      <c r="C116" s="42" t="s">
        <v>934</v>
      </c>
      <c r="D116" s="57" t="str">
        <f t="shared" si="2"/>
        <v>Buy</v>
      </c>
      <c r="E116" s="58">
        <v>337</v>
      </c>
      <c r="F116" s="56">
        <v>61.34</v>
      </c>
      <c r="G116" s="59" t="s">
        <v>11</v>
      </c>
      <c r="H116" s="59" t="str">
        <f t="shared" si="3"/>
        <v>XETRA</v>
      </c>
    </row>
    <row r="117" spans="2:8" ht="12.75" customHeight="1">
      <c r="B117" s="37"/>
      <c r="C117" s="42" t="s">
        <v>935</v>
      </c>
      <c r="D117" s="57" t="str">
        <f t="shared" si="2"/>
        <v>Buy</v>
      </c>
      <c r="E117" s="58">
        <v>191</v>
      </c>
      <c r="F117" s="56">
        <v>61.44</v>
      </c>
      <c r="G117" s="59" t="s">
        <v>11</v>
      </c>
      <c r="H117" s="59" t="str">
        <f t="shared" si="3"/>
        <v>XETRA</v>
      </c>
    </row>
    <row r="118" spans="2:8" ht="12.75" customHeight="1">
      <c r="B118" s="37"/>
      <c r="C118" s="42" t="s">
        <v>936</v>
      </c>
      <c r="D118" s="57" t="str">
        <f t="shared" si="2"/>
        <v>Buy</v>
      </c>
      <c r="E118" s="58">
        <v>229</v>
      </c>
      <c r="F118" s="56">
        <v>61.42</v>
      </c>
      <c r="G118" s="59" t="s">
        <v>11</v>
      </c>
      <c r="H118" s="59" t="str">
        <f t="shared" si="3"/>
        <v>XETRA</v>
      </c>
    </row>
    <row r="119" spans="2:8" ht="12.75" customHeight="1">
      <c r="B119" s="37"/>
      <c r="C119" s="42" t="s">
        <v>937</v>
      </c>
      <c r="D119" s="57" t="str">
        <f t="shared" si="2"/>
        <v>Buy</v>
      </c>
      <c r="E119" s="58">
        <v>59</v>
      </c>
      <c r="F119" s="56">
        <v>61.4</v>
      </c>
      <c r="G119" s="59" t="s">
        <v>11</v>
      </c>
      <c r="H119" s="59" t="str">
        <f t="shared" si="3"/>
        <v>XETRA</v>
      </c>
    </row>
    <row r="120" spans="2:8" ht="12.75" customHeight="1">
      <c r="B120" s="37"/>
      <c r="C120" s="42" t="s">
        <v>938</v>
      </c>
      <c r="D120" s="57" t="str">
        <f t="shared" si="2"/>
        <v>Buy</v>
      </c>
      <c r="E120" s="58">
        <v>150</v>
      </c>
      <c r="F120" s="56">
        <v>61.4</v>
      </c>
      <c r="G120" s="59" t="s">
        <v>11</v>
      </c>
      <c r="H120" s="59" t="str">
        <f t="shared" si="3"/>
        <v>XETRA</v>
      </c>
    </row>
    <row r="121" spans="2:8" ht="12.75" customHeight="1">
      <c r="B121" s="37"/>
      <c r="C121" s="42" t="s">
        <v>939</v>
      </c>
      <c r="D121" s="57" t="str">
        <f t="shared" si="2"/>
        <v>Buy</v>
      </c>
      <c r="E121" s="58">
        <v>391</v>
      </c>
      <c r="F121" s="56">
        <v>61.4</v>
      </c>
      <c r="G121" s="59" t="s">
        <v>11</v>
      </c>
      <c r="H121" s="59" t="str">
        <f t="shared" si="3"/>
        <v>XETRA</v>
      </c>
    </row>
    <row r="122" spans="2:8" ht="12.75" customHeight="1">
      <c r="B122" s="37"/>
      <c r="C122" s="42" t="s">
        <v>940</v>
      </c>
      <c r="D122" s="57" t="str">
        <f t="shared" si="2"/>
        <v>Buy</v>
      </c>
      <c r="E122" s="58">
        <v>213</v>
      </c>
      <c r="F122" s="56">
        <v>61.36</v>
      </c>
      <c r="G122" s="59" t="s">
        <v>11</v>
      </c>
      <c r="H122" s="59" t="str">
        <f t="shared" si="3"/>
        <v>XETRA</v>
      </c>
    </row>
    <row r="123" spans="2:8" ht="12.75" customHeight="1">
      <c r="B123" s="37"/>
      <c r="C123" s="42" t="s">
        <v>941</v>
      </c>
      <c r="D123" s="57" t="str">
        <f t="shared" si="2"/>
        <v>Buy</v>
      </c>
      <c r="E123" s="58">
        <v>252</v>
      </c>
      <c r="F123" s="56">
        <v>61.36</v>
      </c>
      <c r="G123" s="59" t="s">
        <v>11</v>
      </c>
      <c r="H123" s="59" t="str">
        <f t="shared" si="3"/>
        <v>XETRA</v>
      </c>
    </row>
    <row r="124" spans="2:8" ht="12.75" customHeight="1">
      <c r="B124" s="37"/>
      <c r="C124" s="42" t="s">
        <v>942</v>
      </c>
      <c r="D124" s="57" t="str">
        <f t="shared" si="2"/>
        <v>Buy</v>
      </c>
      <c r="E124" s="58">
        <v>437</v>
      </c>
      <c r="F124" s="56">
        <v>61.32</v>
      </c>
      <c r="G124" s="59" t="s">
        <v>11</v>
      </c>
      <c r="H124" s="59" t="str">
        <f t="shared" si="3"/>
        <v>XETRA</v>
      </c>
    </row>
    <row r="125" spans="2:8" ht="12.75" customHeight="1">
      <c r="B125" s="37"/>
      <c r="C125" s="42" t="s">
        <v>943</v>
      </c>
      <c r="D125" s="57" t="str">
        <f t="shared" si="2"/>
        <v>Buy</v>
      </c>
      <c r="E125" s="58">
        <v>32</v>
      </c>
      <c r="F125" s="56">
        <v>61.34</v>
      </c>
      <c r="G125" s="59" t="s">
        <v>11</v>
      </c>
      <c r="H125" s="59" t="str">
        <f t="shared" si="3"/>
        <v>XETRA</v>
      </c>
    </row>
    <row r="126" spans="2:8" ht="12.75" customHeight="1">
      <c r="B126" s="37"/>
      <c r="C126" s="42" t="s">
        <v>944</v>
      </c>
      <c r="D126" s="57" t="str">
        <f t="shared" si="2"/>
        <v>Buy</v>
      </c>
      <c r="E126" s="58">
        <v>22</v>
      </c>
      <c r="F126" s="56">
        <v>61.34</v>
      </c>
      <c r="G126" s="59" t="s">
        <v>11</v>
      </c>
      <c r="H126" s="59" t="str">
        <f t="shared" si="3"/>
        <v>XETRA</v>
      </c>
    </row>
    <row r="127" spans="2:8" ht="12.75" customHeight="1">
      <c r="B127" s="37"/>
      <c r="C127" s="42" t="s">
        <v>945</v>
      </c>
      <c r="D127" s="57" t="str">
        <f t="shared" si="2"/>
        <v>Buy</v>
      </c>
      <c r="E127" s="58">
        <v>63</v>
      </c>
      <c r="F127" s="56">
        <v>61.34</v>
      </c>
      <c r="G127" s="59" t="s">
        <v>11</v>
      </c>
      <c r="H127" s="59" t="str">
        <f t="shared" si="3"/>
        <v>XETRA</v>
      </c>
    </row>
    <row r="128" spans="2:8" ht="12.75" customHeight="1">
      <c r="B128" s="37"/>
      <c r="C128" s="42" t="s">
        <v>946</v>
      </c>
      <c r="D128" s="57" t="str">
        <f t="shared" si="2"/>
        <v>Buy</v>
      </c>
      <c r="E128" s="58">
        <v>200</v>
      </c>
      <c r="F128" s="56">
        <v>61.34</v>
      </c>
      <c r="G128" s="59" t="s">
        <v>11</v>
      </c>
      <c r="H128" s="59" t="str">
        <f t="shared" si="3"/>
        <v>XETRA</v>
      </c>
    </row>
    <row r="129" spans="2:8" ht="12.75" customHeight="1">
      <c r="B129" s="37"/>
      <c r="C129" s="42" t="s">
        <v>947</v>
      </c>
      <c r="D129" s="57" t="str">
        <f t="shared" si="2"/>
        <v>Buy</v>
      </c>
      <c r="E129" s="58">
        <v>300</v>
      </c>
      <c r="F129" s="56">
        <v>61.38</v>
      </c>
      <c r="G129" s="59" t="s">
        <v>11</v>
      </c>
      <c r="H129" s="59" t="str">
        <f t="shared" si="3"/>
        <v>XETRA</v>
      </c>
    </row>
    <row r="130" spans="2:8" ht="12.75" customHeight="1">
      <c r="B130" s="37"/>
      <c r="C130" s="42" t="s">
        <v>948</v>
      </c>
      <c r="D130" s="57" t="str">
        <f t="shared" si="2"/>
        <v>Buy</v>
      </c>
      <c r="E130" s="58">
        <v>127</v>
      </c>
      <c r="F130" s="56">
        <v>61.38</v>
      </c>
      <c r="G130" s="59" t="s">
        <v>11</v>
      </c>
      <c r="H130" s="59" t="str">
        <f t="shared" si="3"/>
        <v>XETRA</v>
      </c>
    </row>
    <row r="131" spans="2:8" ht="12.75" customHeight="1">
      <c r="B131" s="37"/>
      <c r="C131" s="42" t="s">
        <v>949</v>
      </c>
      <c r="D131" s="57" t="str">
        <f t="shared" si="2"/>
        <v>Buy</v>
      </c>
      <c r="E131" s="58">
        <v>333</v>
      </c>
      <c r="F131" s="56">
        <v>61.4</v>
      </c>
      <c r="G131" s="59" t="s">
        <v>11</v>
      </c>
      <c r="H131" s="59" t="str">
        <f t="shared" si="3"/>
        <v>XETRA</v>
      </c>
    </row>
    <row r="132" spans="2:8" ht="12.75" customHeight="1">
      <c r="B132" s="37"/>
      <c r="C132" s="42" t="s">
        <v>950</v>
      </c>
      <c r="D132" s="57" t="str">
        <f t="shared" si="2"/>
        <v>Buy</v>
      </c>
      <c r="E132" s="58">
        <v>253</v>
      </c>
      <c r="F132" s="56">
        <v>61.4</v>
      </c>
      <c r="G132" s="59" t="s">
        <v>11</v>
      </c>
      <c r="H132" s="59" t="str">
        <f t="shared" si="3"/>
        <v>XETRA</v>
      </c>
    </row>
    <row r="133" spans="2:8" ht="12.75" customHeight="1">
      <c r="B133" s="37"/>
      <c r="C133" s="42" t="s">
        <v>951</v>
      </c>
      <c r="D133" s="57" t="str">
        <f t="shared" si="2"/>
        <v>Buy</v>
      </c>
      <c r="E133" s="58">
        <v>20</v>
      </c>
      <c r="F133" s="56">
        <v>61.4</v>
      </c>
      <c r="G133" s="59" t="s">
        <v>11</v>
      </c>
      <c r="H133" s="59" t="str">
        <f t="shared" si="3"/>
        <v>XETRA</v>
      </c>
    </row>
    <row r="134" spans="2:8" ht="12.75" customHeight="1">
      <c r="B134" s="37"/>
      <c r="C134" s="42" t="s">
        <v>952</v>
      </c>
      <c r="D134" s="57" t="str">
        <f t="shared" si="2"/>
        <v>Buy</v>
      </c>
      <c r="E134" s="58">
        <v>167</v>
      </c>
      <c r="F134" s="56">
        <v>61.34</v>
      </c>
      <c r="G134" s="59" t="s">
        <v>11</v>
      </c>
      <c r="H134" s="59" t="str">
        <f t="shared" si="3"/>
        <v>XETRA</v>
      </c>
    </row>
    <row r="135" spans="2:8" ht="12.75" customHeight="1">
      <c r="B135" s="37"/>
      <c r="C135" s="42" t="s">
        <v>953</v>
      </c>
      <c r="D135" s="57" t="str">
        <f t="shared" si="2"/>
        <v>Buy</v>
      </c>
      <c r="E135" s="58">
        <v>252</v>
      </c>
      <c r="F135" s="56">
        <v>61.34</v>
      </c>
      <c r="G135" s="59" t="s">
        <v>11</v>
      </c>
      <c r="H135" s="59" t="str">
        <f t="shared" si="3"/>
        <v>XETRA</v>
      </c>
    </row>
    <row r="136" spans="2:8" ht="12.75" customHeight="1">
      <c r="B136" s="37"/>
      <c r="C136" s="42" t="s">
        <v>954</v>
      </c>
      <c r="D136" s="57" t="str">
        <f t="shared" ref="D136:D199" si="4">IF(C136="","","Buy")</f>
        <v>Buy</v>
      </c>
      <c r="E136" s="58">
        <v>175</v>
      </c>
      <c r="F136" s="56">
        <v>61.32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/>
      <c r="C137" s="42" t="s">
        <v>955</v>
      </c>
      <c r="D137" s="57" t="str">
        <f t="shared" si="4"/>
        <v>Buy</v>
      </c>
      <c r="E137" s="58">
        <v>466</v>
      </c>
      <c r="F137" s="56">
        <v>61.32</v>
      </c>
      <c r="G137" s="59" t="s">
        <v>11</v>
      </c>
      <c r="H137" s="59" t="str">
        <f t="shared" si="5"/>
        <v>XETRA</v>
      </c>
    </row>
    <row r="138" spans="2:8" ht="12.75" customHeight="1">
      <c r="B138" s="37"/>
      <c r="C138" s="42" t="s">
        <v>956</v>
      </c>
      <c r="D138" s="57" t="str">
        <f t="shared" si="4"/>
        <v>Buy</v>
      </c>
      <c r="E138" s="58">
        <v>284</v>
      </c>
      <c r="F138" s="56">
        <v>61.28</v>
      </c>
      <c r="G138" s="59" t="s">
        <v>11</v>
      </c>
      <c r="H138" s="59" t="str">
        <f t="shared" si="5"/>
        <v>XETRA</v>
      </c>
    </row>
    <row r="139" spans="2:8" ht="12.75" customHeight="1">
      <c r="B139" s="37"/>
      <c r="C139" s="42" t="s">
        <v>957</v>
      </c>
      <c r="D139" s="57" t="str">
        <f t="shared" si="4"/>
        <v>Buy</v>
      </c>
      <c r="E139" s="58">
        <v>56</v>
      </c>
      <c r="F139" s="56">
        <v>61.28</v>
      </c>
      <c r="G139" s="59" t="s">
        <v>11</v>
      </c>
      <c r="H139" s="59" t="str">
        <f t="shared" si="5"/>
        <v>XETRA</v>
      </c>
    </row>
    <row r="140" spans="2:8" ht="12.75" customHeight="1">
      <c r="B140" s="37"/>
      <c r="C140" s="42" t="s">
        <v>958</v>
      </c>
      <c r="D140" s="57" t="str">
        <f t="shared" si="4"/>
        <v>Buy</v>
      </c>
      <c r="E140" s="58">
        <v>335</v>
      </c>
      <c r="F140" s="56">
        <v>61.3</v>
      </c>
      <c r="G140" s="59" t="s">
        <v>11</v>
      </c>
      <c r="H140" s="59" t="str">
        <f t="shared" si="5"/>
        <v>XETRA</v>
      </c>
    </row>
    <row r="141" spans="2:8" ht="12.75" customHeight="1">
      <c r="B141" s="37"/>
      <c r="C141" s="42" t="s">
        <v>959</v>
      </c>
      <c r="D141" s="57" t="str">
        <f t="shared" si="4"/>
        <v>Buy</v>
      </c>
      <c r="E141" s="58">
        <v>236</v>
      </c>
      <c r="F141" s="56">
        <v>61.28</v>
      </c>
      <c r="G141" s="59" t="s">
        <v>11</v>
      </c>
      <c r="H141" s="59" t="str">
        <f t="shared" si="5"/>
        <v>XETRA</v>
      </c>
    </row>
    <row r="142" spans="2:8" ht="12.75" customHeight="1">
      <c r="B142" s="37"/>
      <c r="C142" s="42" t="s">
        <v>960</v>
      </c>
      <c r="D142" s="57" t="str">
        <f t="shared" si="4"/>
        <v>Buy</v>
      </c>
      <c r="E142" s="58">
        <v>311</v>
      </c>
      <c r="F142" s="56">
        <v>61.32</v>
      </c>
      <c r="G142" s="59" t="s">
        <v>11</v>
      </c>
      <c r="H142" s="59" t="str">
        <f t="shared" si="5"/>
        <v>XETRA</v>
      </c>
    </row>
    <row r="143" spans="2:8" ht="12.75" customHeight="1">
      <c r="B143" s="37"/>
      <c r="C143" s="42" t="s">
        <v>961</v>
      </c>
      <c r="D143" s="57" t="str">
        <f t="shared" si="4"/>
        <v>Buy</v>
      </c>
      <c r="E143" s="58">
        <v>218</v>
      </c>
      <c r="F143" s="56">
        <v>61.34</v>
      </c>
      <c r="G143" s="59" t="s">
        <v>11</v>
      </c>
      <c r="H143" s="59" t="str">
        <f t="shared" si="5"/>
        <v>XETRA</v>
      </c>
    </row>
    <row r="144" spans="2:8" ht="12.75" customHeight="1">
      <c r="B144" s="37"/>
      <c r="C144" s="42" t="s">
        <v>962</v>
      </c>
      <c r="D144" s="57" t="str">
        <f t="shared" si="4"/>
        <v>Buy</v>
      </c>
      <c r="E144" s="58">
        <v>91</v>
      </c>
      <c r="F144" s="56">
        <v>61.34</v>
      </c>
      <c r="G144" s="59" t="s">
        <v>11</v>
      </c>
      <c r="H144" s="59" t="str">
        <f t="shared" si="5"/>
        <v>XETRA</v>
      </c>
    </row>
    <row r="145" spans="2:8" ht="12.75" customHeight="1">
      <c r="B145" s="37"/>
      <c r="C145" s="42" t="s">
        <v>963</v>
      </c>
      <c r="D145" s="57" t="str">
        <f t="shared" si="4"/>
        <v>Buy</v>
      </c>
      <c r="E145" s="58">
        <v>109</v>
      </c>
      <c r="F145" s="56">
        <v>61.34</v>
      </c>
      <c r="G145" s="59" t="s">
        <v>11</v>
      </c>
      <c r="H145" s="59" t="str">
        <f t="shared" si="5"/>
        <v>XETRA</v>
      </c>
    </row>
    <row r="146" spans="2:8" ht="12.75" customHeight="1">
      <c r="B146" s="37"/>
      <c r="C146" s="42" t="s">
        <v>964</v>
      </c>
      <c r="D146" s="57" t="str">
        <f t="shared" si="4"/>
        <v>Buy</v>
      </c>
      <c r="E146" s="58">
        <v>67</v>
      </c>
      <c r="F146" s="56">
        <v>61.34</v>
      </c>
      <c r="G146" s="59" t="s">
        <v>11</v>
      </c>
      <c r="H146" s="59" t="str">
        <f t="shared" si="5"/>
        <v>XETRA</v>
      </c>
    </row>
    <row r="147" spans="2:8" ht="12.75" customHeight="1">
      <c r="B147" s="37"/>
      <c r="C147" s="42" t="s">
        <v>965</v>
      </c>
      <c r="D147" s="57" t="str">
        <f t="shared" si="4"/>
        <v>Buy</v>
      </c>
      <c r="E147" s="58">
        <v>155</v>
      </c>
      <c r="F147" s="56">
        <v>61.34</v>
      </c>
      <c r="G147" s="59" t="s">
        <v>11</v>
      </c>
      <c r="H147" s="59" t="str">
        <f t="shared" si="5"/>
        <v>XETRA</v>
      </c>
    </row>
    <row r="148" spans="2:8" ht="12.75" customHeight="1">
      <c r="B148" s="37"/>
      <c r="C148" s="42" t="s">
        <v>966</v>
      </c>
      <c r="D148" s="57" t="str">
        <f t="shared" si="4"/>
        <v>Buy</v>
      </c>
      <c r="E148" s="58">
        <v>300</v>
      </c>
      <c r="F148" s="56">
        <v>61.32</v>
      </c>
      <c r="G148" s="59" t="s">
        <v>11</v>
      </c>
      <c r="H148" s="59" t="str">
        <f t="shared" si="5"/>
        <v>XETRA</v>
      </c>
    </row>
    <row r="149" spans="2:8" ht="12.75" customHeight="1">
      <c r="B149" s="37"/>
      <c r="C149" s="42" t="s">
        <v>967</v>
      </c>
      <c r="D149" s="57" t="str">
        <f t="shared" si="4"/>
        <v>Buy</v>
      </c>
      <c r="E149" s="58">
        <v>3</v>
      </c>
      <c r="F149" s="56">
        <v>61.32</v>
      </c>
      <c r="G149" s="59" t="s">
        <v>11</v>
      </c>
      <c r="H149" s="59" t="str">
        <f t="shared" si="5"/>
        <v>XETRA</v>
      </c>
    </row>
    <row r="150" spans="2:8" ht="12.75" customHeight="1">
      <c r="B150" s="37"/>
      <c r="C150" s="42" t="s">
        <v>968</v>
      </c>
      <c r="D150" s="57" t="str">
        <f t="shared" si="4"/>
        <v>Buy</v>
      </c>
      <c r="E150" s="58">
        <v>18</v>
      </c>
      <c r="F150" s="56">
        <v>61.24</v>
      </c>
      <c r="G150" s="59" t="s">
        <v>11</v>
      </c>
      <c r="H150" s="59" t="str">
        <f t="shared" si="5"/>
        <v>XETRA</v>
      </c>
    </row>
    <row r="151" spans="2:8" ht="12.75" customHeight="1">
      <c r="B151" s="37"/>
      <c r="C151" s="42" t="s">
        <v>969</v>
      </c>
      <c r="D151" s="57" t="str">
        <f t="shared" si="4"/>
        <v>Buy</v>
      </c>
      <c r="E151" s="58">
        <v>188</v>
      </c>
      <c r="F151" s="56">
        <v>61.24</v>
      </c>
      <c r="G151" s="59" t="s">
        <v>11</v>
      </c>
      <c r="H151" s="59" t="str">
        <f t="shared" si="5"/>
        <v>XETRA</v>
      </c>
    </row>
    <row r="152" spans="2:8" ht="12.75" customHeight="1">
      <c r="B152" s="37"/>
      <c r="C152" s="42" t="s">
        <v>970</v>
      </c>
      <c r="D152" s="57" t="str">
        <f t="shared" si="4"/>
        <v>Buy</v>
      </c>
      <c r="E152" s="58">
        <v>175</v>
      </c>
      <c r="F152" s="56">
        <v>61.22</v>
      </c>
      <c r="G152" s="59" t="s">
        <v>11</v>
      </c>
      <c r="H152" s="59" t="str">
        <f t="shared" si="5"/>
        <v>XETRA</v>
      </c>
    </row>
    <row r="153" spans="2:8" ht="12.75" customHeight="1">
      <c r="B153" s="37"/>
      <c r="C153" s="42" t="s">
        <v>971</v>
      </c>
      <c r="D153" s="57" t="str">
        <f t="shared" si="4"/>
        <v>Buy</v>
      </c>
      <c r="E153" s="58">
        <v>60</v>
      </c>
      <c r="F153" s="56">
        <v>61.22</v>
      </c>
      <c r="G153" s="59" t="s">
        <v>11</v>
      </c>
      <c r="H153" s="59" t="str">
        <f t="shared" si="5"/>
        <v>XETRA</v>
      </c>
    </row>
    <row r="154" spans="2:8" ht="12.75" customHeight="1">
      <c r="B154" s="37"/>
      <c r="C154" s="42" t="s">
        <v>972</v>
      </c>
      <c r="D154" s="57" t="str">
        <f t="shared" si="4"/>
        <v>Buy</v>
      </c>
      <c r="E154" s="58">
        <v>321</v>
      </c>
      <c r="F154" s="56">
        <v>61.3</v>
      </c>
      <c r="G154" s="59" t="s">
        <v>11</v>
      </c>
      <c r="H154" s="59" t="str">
        <f t="shared" si="5"/>
        <v>XETRA</v>
      </c>
    </row>
    <row r="155" spans="2:8" ht="12.75" customHeight="1">
      <c r="B155" s="37"/>
      <c r="C155" s="42" t="s">
        <v>973</v>
      </c>
      <c r="D155" s="57" t="str">
        <f t="shared" si="4"/>
        <v>Buy</v>
      </c>
      <c r="E155" s="58">
        <v>70</v>
      </c>
      <c r="F155" s="56">
        <v>61.3</v>
      </c>
      <c r="G155" s="59" t="s">
        <v>11</v>
      </c>
      <c r="H155" s="59" t="str">
        <f t="shared" si="5"/>
        <v>XETRA</v>
      </c>
    </row>
    <row r="156" spans="2:8" ht="12.75" customHeight="1">
      <c r="B156" s="37"/>
      <c r="C156" s="42" t="s">
        <v>974</v>
      </c>
      <c r="D156" s="57" t="str">
        <f t="shared" si="4"/>
        <v>Buy</v>
      </c>
      <c r="E156" s="58">
        <v>225</v>
      </c>
      <c r="F156" s="56">
        <v>61.28</v>
      </c>
      <c r="G156" s="59" t="s">
        <v>11</v>
      </c>
      <c r="H156" s="59" t="str">
        <f t="shared" si="5"/>
        <v>XETRA</v>
      </c>
    </row>
    <row r="157" spans="2:8" ht="12.75" customHeight="1">
      <c r="B157" s="37"/>
      <c r="C157" s="42" t="s">
        <v>975</v>
      </c>
      <c r="D157" s="57" t="str">
        <f t="shared" si="4"/>
        <v>Buy</v>
      </c>
      <c r="E157" s="58">
        <v>213</v>
      </c>
      <c r="F157" s="56">
        <v>61.32</v>
      </c>
      <c r="G157" s="59" t="s">
        <v>11</v>
      </c>
      <c r="H157" s="59" t="str">
        <f t="shared" si="5"/>
        <v>XETRA</v>
      </c>
    </row>
    <row r="158" spans="2:8" ht="12.75" customHeight="1">
      <c r="B158" s="37"/>
      <c r="C158" s="42" t="s">
        <v>976</v>
      </c>
      <c r="D158" s="57" t="str">
        <f t="shared" si="4"/>
        <v>Buy</v>
      </c>
      <c r="E158" s="58">
        <v>223</v>
      </c>
      <c r="F158" s="56">
        <v>61.32</v>
      </c>
      <c r="G158" s="59" t="s">
        <v>11</v>
      </c>
      <c r="H158" s="59" t="str">
        <f t="shared" si="5"/>
        <v>XETRA</v>
      </c>
    </row>
    <row r="159" spans="2:8" ht="12.75" customHeight="1">
      <c r="B159" s="37"/>
      <c r="C159" s="42" t="s">
        <v>977</v>
      </c>
      <c r="D159" s="57" t="str">
        <f t="shared" si="4"/>
        <v>Buy</v>
      </c>
      <c r="E159" s="58">
        <v>317</v>
      </c>
      <c r="F159" s="56">
        <v>61.28</v>
      </c>
      <c r="G159" s="59" t="s">
        <v>11</v>
      </c>
      <c r="H159" s="59" t="str">
        <f t="shared" si="5"/>
        <v>XETRA</v>
      </c>
    </row>
    <row r="160" spans="2:8" ht="12.75" customHeight="1">
      <c r="B160" s="37"/>
      <c r="C160" s="42" t="s">
        <v>978</v>
      </c>
      <c r="D160" s="57" t="str">
        <f t="shared" si="4"/>
        <v>Buy</v>
      </c>
      <c r="E160" s="58">
        <v>81</v>
      </c>
      <c r="F160" s="56">
        <v>61.26</v>
      </c>
      <c r="G160" s="59" t="s">
        <v>11</v>
      </c>
      <c r="H160" s="59" t="str">
        <f t="shared" si="5"/>
        <v>XETRA</v>
      </c>
    </row>
    <row r="161" spans="2:8" ht="12.75" customHeight="1">
      <c r="B161" s="37"/>
      <c r="C161" s="42" t="s">
        <v>979</v>
      </c>
      <c r="D161" s="57" t="str">
        <f t="shared" si="4"/>
        <v>Buy</v>
      </c>
      <c r="E161" s="58">
        <v>210</v>
      </c>
      <c r="F161" s="56">
        <v>61.26</v>
      </c>
      <c r="G161" s="59" t="s">
        <v>11</v>
      </c>
      <c r="H161" s="59" t="str">
        <f t="shared" si="5"/>
        <v>XETRA</v>
      </c>
    </row>
    <row r="162" spans="2:8" ht="12.75" customHeight="1">
      <c r="B162" s="37"/>
      <c r="C162" s="42" t="s">
        <v>980</v>
      </c>
      <c r="D162" s="57" t="str">
        <f t="shared" si="4"/>
        <v>Buy</v>
      </c>
      <c r="E162" s="58">
        <v>108</v>
      </c>
      <c r="F162" s="56">
        <v>61.24</v>
      </c>
      <c r="G162" s="59" t="s">
        <v>11</v>
      </c>
      <c r="H162" s="59" t="str">
        <f t="shared" si="5"/>
        <v>XETRA</v>
      </c>
    </row>
    <row r="163" spans="2:8" ht="12.75" customHeight="1">
      <c r="B163" s="37"/>
      <c r="C163" s="42" t="s">
        <v>981</v>
      </c>
      <c r="D163" s="57" t="str">
        <f t="shared" si="4"/>
        <v>Buy</v>
      </c>
      <c r="E163" s="58">
        <v>169</v>
      </c>
      <c r="F163" s="56">
        <v>61.24</v>
      </c>
      <c r="G163" s="59" t="s">
        <v>11</v>
      </c>
      <c r="H163" s="59" t="str">
        <f t="shared" si="5"/>
        <v>XETRA</v>
      </c>
    </row>
    <row r="164" spans="2:8" ht="12.75" customHeight="1">
      <c r="B164" s="37"/>
      <c r="C164" s="42" t="s">
        <v>982</v>
      </c>
      <c r="D164" s="57" t="str">
        <f t="shared" si="4"/>
        <v>Buy</v>
      </c>
      <c r="E164" s="58">
        <v>377</v>
      </c>
      <c r="F164" s="56">
        <v>61.24</v>
      </c>
      <c r="G164" s="59" t="s">
        <v>11</v>
      </c>
      <c r="H164" s="59" t="str">
        <f t="shared" si="5"/>
        <v>XETRA</v>
      </c>
    </row>
    <row r="165" spans="2:8" ht="12.75" customHeight="1">
      <c r="B165" s="37"/>
      <c r="C165" s="42" t="s">
        <v>983</v>
      </c>
      <c r="D165" s="57" t="str">
        <f t="shared" si="4"/>
        <v>Buy</v>
      </c>
      <c r="E165" s="58">
        <v>33</v>
      </c>
      <c r="F165" s="56">
        <v>61.24</v>
      </c>
      <c r="G165" s="59" t="s">
        <v>11</v>
      </c>
      <c r="H165" s="59" t="str">
        <f t="shared" si="5"/>
        <v>XETRA</v>
      </c>
    </row>
    <row r="166" spans="2:8" ht="12.75" customHeight="1">
      <c r="B166" s="37"/>
      <c r="C166" s="42" t="s">
        <v>984</v>
      </c>
      <c r="D166" s="57" t="str">
        <f t="shared" si="4"/>
        <v>Buy</v>
      </c>
      <c r="E166" s="58">
        <v>199</v>
      </c>
      <c r="F166" s="56">
        <v>61.22</v>
      </c>
      <c r="G166" s="59" t="s">
        <v>11</v>
      </c>
      <c r="H166" s="59" t="str">
        <f t="shared" si="5"/>
        <v>XETRA</v>
      </c>
    </row>
    <row r="167" spans="2:8" ht="12.75" customHeight="1">
      <c r="B167" s="37"/>
      <c r="C167" s="42" t="s">
        <v>985</v>
      </c>
      <c r="D167" s="57" t="str">
        <f t="shared" si="4"/>
        <v>Buy</v>
      </c>
      <c r="E167" s="58">
        <v>148</v>
      </c>
      <c r="F167" s="56">
        <v>61.22</v>
      </c>
      <c r="G167" s="59" t="s">
        <v>11</v>
      </c>
      <c r="H167" s="59" t="str">
        <f t="shared" si="5"/>
        <v>XETRA</v>
      </c>
    </row>
    <row r="168" spans="2:8" ht="12.75" customHeight="1">
      <c r="B168" s="37"/>
      <c r="C168" s="42" t="s">
        <v>986</v>
      </c>
      <c r="D168" s="57" t="str">
        <f t="shared" si="4"/>
        <v>Buy</v>
      </c>
      <c r="E168" s="58">
        <v>72</v>
      </c>
      <c r="F168" s="56">
        <v>61.22</v>
      </c>
      <c r="G168" s="59" t="s">
        <v>11</v>
      </c>
      <c r="H168" s="59" t="str">
        <f t="shared" si="5"/>
        <v>XETRA</v>
      </c>
    </row>
    <row r="169" spans="2:8" ht="12.75" customHeight="1">
      <c r="B169" s="37"/>
      <c r="C169" s="42" t="s">
        <v>987</v>
      </c>
      <c r="D169" s="57" t="str">
        <f t="shared" si="4"/>
        <v>Buy</v>
      </c>
      <c r="E169" s="58">
        <v>201</v>
      </c>
      <c r="F169" s="56">
        <v>61.2</v>
      </c>
      <c r="G169" s="59" t="s">
        <v>11</v>
      </c>
      <c r="H169" s="59" t="str">
        <f t="shared" si="5"/>
        <v>XETRA</v>
      </c>
    </row>
    <row r="170" spans="2:8" ht="12.75" customHeight="1">
      <c r="B170" s="37"/>
      <c r="C170" s="42" t="s">
        <v>988</v>
      </c>
      <c r="D170" s="57" t="str">
        <f t="shared" si="4"/>
        <v>Buy</v>
      </c>
      <c r="E170" s="58">
        <v>486</v>
      </c>
      <c r="F170" s="56">
        <v>61.18</v>
      </c>
      <c r="G170" s="59" t="s">
        <v>11</v>
      </c>
      <c r="H170" s="59" t="str">
        <f t="shared" si="5"/>
        <v>XETRA</v>
      </c>
    </row>
    <row r="171" spans="2:8" ht="12.75" customHeight="1">
      <c r="B171" s="37"/>
      <c r="C171" s="42" t="s">
        <v>989</v>
      </c>
      <c r="D171" s="57" t="str">
        <f t="shared" si="4"/>
        <v>Buy</v>
      </c>
      <c r="E171" s="58">
        <v>331</v>
      </c>
      <c r="F171" s="56">
        <v>61.18</v>
      </c>
      <c r="G171" s="59" t="s">
        <v>11</v>
      </c>
      <c r="H171" s="59" t="str">
        <f t="shared" si="5"/>
        <v>XETRA</v>
      </c>
    </row>
    <row r="172" spans="2:8" ht="12.75" customHeight="1">
      <c r="B172" s="37"/>
      <c r="C172" s="42" t="s">
        <v>990</v>
      </c>
      <c r="D172" s="57" t="str">
        <f t="shared" si="4"/>
        <v>Buy</v>
      </c>
      <c r="E172" s="58">
        <v>230</v>
      </c>
      <c r="F172" s="56">
        <v>61.1</v>
      </c>
      <c r="G172" s="59" t="s">
        <v>11</v>
      </c>
      <c r="H172" s="59" t="str">
        <f t="shared" si="5"/>
        <v>XETRA</v>
      </c>
    </row>
    <row r="173" spans="2:8" ht="12.75" customHeight="1">
      <c r="B173" s="37"/>
      <c r="C173" s="42" t="s">
        <v>991</v>
      </c>
      <c r="D173" s="57" t="str">
        <f t="shared" si="4"/>
        <v>Buy</v>
      </c>
      <c r="E173" s="58">
        <v>243</v>
      </c>
      <c r="F173" s="56">
        <v>61.12</v>
      </c>
      <c r="G173" s="59" t="s">
        <v>11</v>
      </c>
      <c r="H173" s="59" t="str">
        <f t="shared" si="5"/>
        <v>XETRA</v>
      </c>
    </row>
    <row r="174" spans="2:8" ht="12.75" customHeight="1">
      <c r="B174" s="37"/>
      <c r="C174" s="42" t="s">
        <v>992</v>
      </c>
      <c r="D174" s="57" t="str">
        <f t="shared" si="4"/>
        <v>Buy</v>
      </c>
      <c r="E174" s="58">
        <v>212</v>
      </c>
      <c r="F174" s="56">
        <v>61.18</v>
      </c>
      <c r="G174" s="59" t="s">
        <v>11</v>
      </c>
      <c r="H174" s="59" t="str">
        <f t="shared" si="5"/>
        <v>XETRA</v>
      </c>
    </row>
    <row r="175" spans="2:8" ht="12.75" customHeight="1">
      <c r="B175" s="37"/>
      <c r="C175" s="42" t="s">
        <v>993</v>
      </c>
      <c r="D175" s="57" t="str">
        <f t="shared" si="4"/>
        <v>Buy</v>
      </c>
      <c r="E175" s="58">
        <v>56</v>
      </c>
      <c r="F175" s="56">
        <v>61.18</v>
      </c>
      <c r="G175" s="59" t="s">
        <v>11</v>
      </c>
      <c r="H175" s="59" t="str">
        <f t="shared" si="5"/>
        <v>XETRA</v>
      </c>
    </row>
    <row r="176" spans="2:8" ht="12.75" customHeight="1">
      <c r="B176" s="37"/>
      <c r="C176" s="42" t="s">
        <v>994</v>
      </c>
      <c r="D176" s="57" t="str">
        <f t="shared" si="4"/>
        <v>Buy</v>
      </c>
      <c r="E176" s="58">
        <v>39</v>
      </c>
      <c r="F176" s="56">
        <v>61.18</v>
      </c>
      <c r="G176" s="59" t="s">
        <v>11</v>
      </c>
      <c r="H176" s="59" t="str">
        <f t="shared" si="5"/>
        <v>XETRA</v>
      </c>
    </row>
    <row r="177" spans="2:8" ht="12.75" customHeight="1">
      <c r="B177" s="37"/>
      <c r="C177" s="42" t="s">
        <v>995</v>
      </c>
      <c r="D177" s="57" t="str">
        <f t="shared" si="4"/>
        <v>Buy</v>
      </c>
      <c r="E177" s="58">
        <v>321</v>
      </c>
      <c r="F177" s="56">
        <v>61.18</v>
      </c>
      <c r="G177" s="59" t="s">
        <v>11</v>
      </c>
      <c r="H177" s="59" t="str">
        <f t="shared" si="5"/>
        <v>XETRA</v>
      </c>
    </row>
    <row r="178" spans="2:8" ht="12.75" customHeight="1">
      <c r="B178" s="37"/>
      <c r="C178" s="42" t="s">
        <v>996</v>
      </c>
      <c r="D178" s="57" t="str">
        <f t="shared" si="4"/>
        <v>Buy</v>
      </c>
      <c r="E178" s="58">
        <v>69</v>
      </c>
      <c r="F178" s="56">
        <v>61.14</v>
      </c>
      <c r="G178" s="59" t="s">
        <v>11</v>
      </c>
      <c r="H178" s="59" t="str">
        <f t="shared" si="5"/>
        <v>XETRA</v>
      </c>
    </row>
    <row r="179" spans="2:8" ht="12.75" customHeight="1">
      <c r="B179" s="37"/>
      <c r="C179" s="42" t="s">
        <v>997</v>
      </c>
      <c r="D179" s="57" t="str">
        <f t="shared" si="4"/>
        <v>Buy</v>
      </c>
      <c r="E179" s="58">
        <v>61</v>
      </c>
      <c r="F179" s="56">
        <v>61.14</v>
      </c>
      <c r="G179" s="59" t="s">
        <v>11</v>
      </c>
      <c r="H179" s="59" t="str">
        <f t="shared" si="5"/>
        <v>XETRA</v>
      </c>
    </row>
    <row r="180" spans="2:8" ht="12.75" customHeight="1">
      <c r="B180" s="37"/>
      <c r="C180" s="42" t="s">
        <v>998</v>
      </c>
      <c r="D180" s="57" t="str">
        <f t="shared" si="4"/>
        <v>Buy</v>
      </c>
      <c r="E180" s="58">
        <v>95</v>
      </c>
      <c r="F180" s="56">
        <v>61.14</v>
      </c>
      <c r="G180" s="59" t="s">
        <v>11</v>
      </c>
      <c r="H180" s="59" t="str">
        <f t="shared" si="5"/>
        <v>XETRA</v>
      </c>
    </row>
    <row r="181" spans="2:8" ht="12.75" customHeight="1">
      <c r="B181" s="37"/>
      <c r="C181" s="42" t="s">
        <v>999</v>
      </c>
      <c r="D181" s="57" t="str">
        <f t="shared" si="4"/>
        <v>Buy</v>
      </c>
      <c r="E181" s="58">
        <v>210</v>
      </c>
      <c r="F181" s="56">
        <v>61.22</v>
      </c>
      <c r="G181" s="59" t="s">
        <v>11</v>
      </c>
      <c r="H181" s="59" t="str">
        <f t="shared" si="5"/>
        <v>XETRA</v>
      </c>
    </row>
    <row r="182" spans="2:8" ht="12.75" customHeight="1">
      <c r="B182" s="37"/>
      <c r="C182" s="42" t="s">
        <v>1000</v>
      </c>
      <c r="D182" s="57" t="str">
        <f t="shared" si="4"/>
        <v>Buy</v>
      </c>
      <c r="E182" s="58">
        <v>359</v>
      </c>
      <c r="F182" s="56">
        <v>61.22</v>
      </c>
      <c r="G182" s="59" t="s">
        <v>11</v>
      </c>
      <c r="H182" s="59" t="str">
        <f t="shared" si="5"/>
        <v>XETRA</v>
      </c>
    </row>
    <row r="183" spans="2:8" ht="12.75" customHeight="1">
      <c r="B183" s="37"/>
      <c r="C183" s="42" t="s">
        <v>1001</v>
      </c>
      <c r="D183" s="57" t="str">
        <f t="shared" si="4"/>
        <v>Buy</v>
      </c>
      <c r="E183" s="58">
        <v>54</v>
      </c>
      <c r="F183" s="56">
        <v>61.28</v>
      </c>
      <c r="G183" s="59" t="s">
        <v>11</v>
      </c>
      <c r="H183" s="59" t="str">
        <f t="shared" si="5"/>
        <v>XETRA</v>
      </c>
    </row>
    <row r="184" spans="2:8" ht="12.75" customHeight="1">
      <c r="B184" s="37"/>
      <c r="C184" s="42" t="s">
        <v>1002</v>
      </c>
      <c r="D184" s="57" t="str">
        <f t="shared" si="4"/>
        <v>Buy</v>
      </c>
      <c r="E184" s="58">
        <v>192</v>
      </c>
      <c r="F184" s="56">
        <v>61.28</v>
      </c>
      <c r="G184" s="59" t="s">
        <v>11</v>
      </c>
      <c r="H184" s="59" t="str">
        <f t="shared" si="5"/>
        <v>XETRA</v>
      </c>
    </row>
    <row r="185" spans="2:8" ht="12.75" customHeight="1">
      <c r="B185" s="37"/>
      <c r="C185" s="42" t="s">
        <v>1003</v>
      </c>
      <c r="D185" s="57" t="str">
        <f t="shared" si="4"/>
        <v>Buy</v>
      </c>
      <c r="E185" s="58">
        <v>251</v>
      </c>
      <c r="F185" s="56">
        <v>61.3</v>
      </c>
      <c r="G185" s="59" t="s">
        <v>11</v>
      </c>
      <c r="H185" s="59" t="str">
        <f t="shared" si="5"/>
        <v>XETRA</v>
      </c>
    </row>
    <row r="186" spans="2:8" ht="12.75" customHeight="1">
      <c r="B186" s="37"/>
      <c r="C186" s="42" t="s">
        <v>1004</v>
      </c>
      <c r="D186" s="57" t="str">
        <f t="shared" si="4"/>
        <v>Buy</v>
      </c>
      <c r="E186" s="58">
        <v>86</v>
      </c>
      <c r="F186" s="56">
        <v>61.3</v>
      </c>
      <c r="G186" s="59" t="s">
        <v>11</v>
      </c>
      <c r="H186" s="59" t="str">
        <f t="shared" si="5"/>
        <v>XETRA</v>
      </c>
    </row>
    <row r="187" spans="2:8" ht="12.75" customHeight="1">
      <c r="B187" s="37"/>
      <c r="C187" s="42" t="s">
        <v>1005</v>
      </c>
      <c r="D187" s="57" t="str">
        <f t="shared" si="4"/>
        <v>Buy</v>
      </c>
      <c r="E187" s="58">
        <v>360</v>
      </c>
      <c r="F187" s="56">
        <v>61.3</v>
      </c>
      <c r="G187" s="59" t="s">
        <v>11</v>
      </c>
      <c r="H187" s="59" t="str">
        <f t="shared" si="5"/>
        <v>XETRA</v>
      </c>
    </row>
    <row r="188" spans="2:8" ht="12.75" customHeight="1">
      <c r="B188" s="37"/>
      <c r="C188" s="42" t="s">
        <v>1006</v>
      </c>
      <c r="D188" s="57" t="str">
        <f t="shared" si="4"/>
        <v>Buy</v>
      </c>
      <c r="E188" s="58">
        <v>276</v>
      </c>
      <c r="F188" s="56">
        <v>61.32</v>
      </c>
      <c r="G188" s="59" t="s">
        <v>11</v>
      </c>
      <c r="H188" s="59" t="str">
        <f t="shared" si="5"/>
        <v>XETRA</v>
      </c>
    </row>
    <row r="189" spans="2:8" ht="12.75" customHeight="1">
      <c r="B189" s="37"/>
      <c r="C189" s="42" t="s">
        <v>1007</v>
      </c>
      <c r="D189" s="57" t="str">
        <f t="shared" si="4"/>
        <v>Buy</v>
      </c>
      <c r="E189" s="58">
        <v>82</v>
      </c>
      <c r="F189" s="56">
        <v>61.32</v>
      </c>
      <c r="G189" s="59" t="s">
        <v>11</v>
      </c>
      <c r="H189" s="59" t="str">
        <f t="shared" si="5"/>
        <v>XETRA</v>
      </c>
    </row>
    <row r="190" spans="2:8" ht="12.75" customHeight="1">
      <c r="B190" s="37"/>
      <c r="C190" s="42" t="s">
        <v>1008</v>
      </c>
      <c r="D190" s="57" t="str">
        <f t="shared" si="4"/>
        <v>Buy</v>
      </c>
      <c r="E190" s="58">
        <v>230</v>
      </c>
      <c r="F190" s="56">
        <v>61.32</v>
      </c>
      <c r="G190" s="59" t="s">
        <v>11</v>
      </c>
      <c r="H190" s="59" t="str">
        <f t="shared" si="5"/>
        <v>XETRA</v>
      </c>
    </row>
    <row r="191" spans="2:8" ht="12.75" customHeight="1">
      <c r="B191" s="37"/>
      <c r="C191" s="42" t="s">
        <v>1009</v>
      </c>
      <c r="D191" s="57" t="str">
        <f t="shared" si="4"/>
        <v>Buy</v>
      </c>
      <c r="E191" s="58">
        <v>242</v>
      </c>
      <c r="F191" s="56">
        <v>61.34</v>
      </c>
      <c r="G191" s="59" t="s">
        <v>11</v>
      </c>
      <c r="H191" s="59" t="str">
        <f t="shared" si="5"/>
        <v>XETRA</v>
      </c>
    </row>
    <row r="192" spans="2:8" ht="12.75" customHeight="1">
      <c r="B192" s="37"/>
      <c r="C192" s="42" t="s">
        <v>1010</v>
      </c>
      <c r="D192" s="57" t="str">
        <f t="shared" si="4"/>
        <v>Buy</v>
      </c>
      <c r="E192" s="58">
        <v>174</v>
      </c>
      <c r="F192" s="56">
        <v>61.36</v>
      </c>
      <c r="G192" s="59" t="s">
        <v>11</v>
      </c>
      <c r="H192" s="59" t="str">
        <f t="shared" si="5"/>
        <v>XETRA</v>
      </c>
    </row>
    <row r="193" spans="2:8" ht="12.75" customHeight="1">
      <c r="B193" s="37"/>
      <c r="C193" s="42" t="s">
        <v>1011</v>
      </c>
      <c r="D193" s="57" t="str">
        <f t="shared" si="4"/>
        <v>Buy</v>
      </c>
      <c r="E193" s="58">
        <v>91</v>
      </c>
      <c r="F193" s="56">
        <v>61.36</v>
      </c>
      <c r="G193" s="59" t="s">
        <v>11</v>
      </c>
      <c r="H193" s="59" t="str">
        <f t="shared" si="5"/>
        <v>XETRA</v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14-October-2019_ENG</vt:lpstr>
      <vt:lpstr>15-October-2019_ENG</vt:lpstr>
      <vt:lpstr>16-October-2019_ENG</vt:lpstr>
      <vt:lpstr>17-October-2019_EN</vt:lpstr>
      <vt:lpstr>CIQ_LinkingNames</vt:lpstr>
      <vt:lpstr>18-October-2019_ENG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2019-10-18T19:52:01Z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